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Google Drive\01 Publicaciones\01_SCI\X_ISNH_Animal\"/>
    </mc:Choice>
  </mc:AlternateContent>
  <bookViews>
    <workbookView xWindow="0" yWindow="0" windowWidth="21600" windowHeight="9600" tabRatio="741"/>
  </bookViews>
  <sheets>
    <sheet name="S1 (marine_digesta)" sheetId="3" r:id="rId1"/>
    <sheet name="S2 (marine_milk)" sheetId="7" r:id="rId2"/>
    <sheet name="S3 (marine_meat)" sheetId="9" r:id="rId3"/>
    <sheet name="S4 (plant_digesta)" sheetId="2" r:id="rId4"/>
    <sheet name="S5 (plant_milk)" sheetId="4" r:id="rId5"/>
    <sheet name="S6 (plant_meat)" sheetId="10" r:id="rId6"/>
    <sheet name="S7 (direct-fed microbials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D8" i="4"/>
  <c r="D9" i="4"/>
  <c r="D7" i="4"/>
  <c r="D6" i="4"/>
  <c r="D5" i="4"/>
  <c r="D4" i="4"/>
</calcChain>
</file>

<file path=xl/sharedStrings.xml><?xml version="1.0" encoding="utf-8"?>
<sst xmlns="http://schemas.openxmlformats.org/spreadsheetml/2006/main" count="7189" uniqueCount="637">
  <si>
    <t>18:0</t>
  </si>
  <si>
    <t>c9-18:1</t>
  </si>
  <si>
    <t>18:2n-6</t>
  </si>
  <si>
    <t>18:3n-3</t>
  </si>
  <si>
    <t>cinnamon oil</t>
  </si>
  <si>
    <t>garlic oil</t>
  </si>
  <si>
    <t>chestnut tannin extract</t>
  </si>
  <si>
    <t>quebracho tannin extract</t>
  </si>
  <si>
    <t>grape seed tannin extract</t>
  </si>
  <si>
    <t>-</t>
  </si>
  <si>
    <t>quercetin</t>
  </si>
  <si>
    <t>tannic acid</t>
  </si>
  <si>
    <t>+</t>
  </si>
  <si>
    <t>=</t>
  </si>
  <si>
    <t>cinnamaldehyde</t>
  </si>
  <si>
    <t>cumin seed extract</t>
  </si>
  <si>
    <t>Carreño et al. (2015)</t>
  </si>
  <si>
    <t>grape tannin extract</t>
  </si>
  <si>
    <t>oak tannin extract</t>
  </si>
  <si>
    <t>Minieri et al. (2014)</t>
  </si>
  <si>
    <t>Lee et al. (2014)</t>
  </si>
  <si>
    <t>Gunal et al. (2014)</t>
  </si>
  <si>
    <t>Ramos-Morales et al. (2013)</t>
  </si>
  <si>
    <t>diallyl sulfide (garlic-derived compound)</t>
  </si>
  <si>
    <t>propyl propane thiosulfinate (garlic-derived compound)</t>
  </si>
  <si>
    <t>Gunal et al. (2013)</t>
  </si>
  <si>
    <t>Rana et al. (2012)</t>
  </si>
  <si>
    <t>ricinoleic acid</t>
  </si>
  <si>
    <t>Buccioni et al. (2011)</t>
  </si>
  <si>
    <t>---</t>
  </si>
  <si>
    <t>Jerónimo et al. (2010)</t>
  </si>
  <si>
    <t>grape seed extract</t>
  </si>
  <si>
    <t xml:space="preserve">Cistus ladanifer </t>
  </si>
  <si>
    <t>Malecky et al. (2009)</t>
  </si>
  <si>
    <t>Khiaosa-ard et al. (2009)</t>
  </si>
  <si>
    <t>Lourenço et al. (2008)</t>
  </si>
  <si>
    <t>eugenol</t>
  </si>
  <si>
    <t>Lee et al. (2008)</t>
  </si>
  <si>
    <t>Durmic et al. (2008)</t>
  </si>
  <si>
    <t>Kronberg et al. (2007)</t>
  </si>
  <si>
    <t>quebracho tannin syrup</t>
  </si>
  <si>
    <t>Lourenço et al. (2007)</t>
  </si>
  <si>
    <t>na</t>
  </si>
  <si>
    <t>Vargas et al. (2017)</t>
  </si>
  <si>
    <t>Zhu et al. (2017)</t>
  </si>
  <si>
    <t>AbuGhazaleh et al. (2014)</t>
  </si>
  <si>
    <t>Toral et al. (2012)</t>
  </si>
  <si>
    <t>Shingfield et al. (2012)</t>
  </si>
  <si>
    <t>Shingfield et al. (2011)</t>
  </si>
  <si>
    <t>Klein and Jenkins (2011)</t>
  </si>
  <si>
    <t>Hou et al. (2011)</t>
  </si>
  <si>
    <t>Sterk et al. (2010)</t>
  </si>
  <si>
    <t>Shingfield et al. (2010)</t>
  </si>
  <si>
    <t>Liu et al. (2009)</t>
  </si>
  <si>
    <t>Vlaeminck et al. (2008)</t>
  </si>
  <si>
    <t>Or-Rashid et al. (2008)</t>
  </si>
  <si>
    <t>Kim et al. (2008)</t>
  </si>
  <si>
    <t>Boeckaert et al. (2007)</t>
  </si>
  <si>
    <t>AbuGhazaleh et al. (2006)</t>
  </si>
  <si>
    <t>20:3n-3</t>
  </si>
  <si>
    <t>22:3n-3</t>
  </si>
  <si>
    <t>Lee et al. (2005)</t>
  </si>
  <si>
    <t>Chow et al. (2004)</t>
  </si>
  <si>
    <t>Shingfield et al. (2003)</t>
  </si>
  <si>
    <t>Wachira et al. (2000)</t>
  </si>
  <si>
    <t>Wang et al. (2017)</t>
  </si>
  <si>
    <t>tea saponins</t>
  </si>
  <si>
    <t>Leduc et al. (2017)</t>
  </si>
  <si>
    <t>Kotsampasi et al. (2017)</t>
  </si>
  <si>
    <t>pomegranate pulp silage</t>
  </si>
  <si>
    <t>Kholif et al. (2017)</t>
  </si>
  <si>
    <t>Henke et al. (2017)</t>
  </si>
  <si>
    <t>Canaes et al. (2017)</t>
  </si>
  <si>
    <t>citral oil</t>
  </si>
  <si>
    <t>Buccioni et al. (2017)</t>
  </si>
  <si>
    <t>Abo-Donia et al. (2017)</t>
  </si>
  <si>
    <t>gallnut tannin extract</t>
  </si>
  <si>
    <t>Girard et al. (2016)</t>
  </si>
  <si>
    <t>sainfoin</t>
  </si>
  <si>
    <t>birdsfoot trefoil Bull</t>
  </si>
  <si>
    <t>birdsfoot trefoil Polom</t>
  </si>
  <si>
    <t>Fagundes et al. (2016)</t>
  </si>
  <si>
    <t>Bonanno et al. (2016)</t>
  </si>
  <si>
    <t>Sedighi-Vesagh et al. (2015)</t>
  </si>
  <si>
    <t>Razzaghi et al. (2015)</t>
  </si>
  <si>
    <t>pomegranate seed pulp</t>
  </si>
  <si>
    <t>pistachio hulls</t>
  </si>
  <si>
    <t>Benchaar et al. (2015)</t>
  </si>
  <si>
    <t>Ghaffari et al. (2014)</t>
  </si>
  <si>
    <t>Aprianita et al. (2014)</t>
  </si>
  <si>
    <t>Aguiar et al. (2014)</t>
  </si>
  <si>
    <t>propolis extract 1</t>
  </si>
  <si>
    <t>propolis extract 2</t>
  </si>
  <si>
    <t>propolis extract 3</t>
  </si>
  <si>
    <t>Abarghuei ei et al. (2014)</t>
  </si>
  <si>
    <t>pomegranate peel extract</t>
  </si>
  <si>
    <t>Zhu et al. (2013)</t>
  </si>
  <si>
    <t>Toral et al. (2013)</t>
  </si>
  <si>
    <t>Hristov et al. (2013)</t>
  </si>
  <si>
    <t>ns</t>
  </si>
  <si>
    <t>Morsy et al. (2012)</t>
  </si>
  <si>
    <t>Kholif et al. (2012)</t>
  </si>
  <si>
    <t>Benchaar et al. (2012)</t>
  </si>
  <si>
    <t>Toral et al. (2011)</t>
  </si>
  <si>
    <t>quebracho and chestnut tannin extracts</t>
  </si>
  <si>
    <t>Modaresi et al. (2011)</t>
  </si>
  <si>
    <t>Kälber et al. (2011)</t>
  </si>
  <si>
    <t>Dschaak et al. (2011)</t>
  </si>
  <si>
    <t>Ferlay et al. (2010)</t>
  </si>
  <si>
    <t>Cabiddu et al. (2009)</t>
  </si>
  <si>
    <t>Benchaar and Chouinard (2009)</t>
  </si>
  <si>
    <t>Benchaar et al. (2007)</t>
  </si>
  <si>
    <t>mixture of essential oils</t>
  </si>
  <si>
    <t>Cabiddu et al. (2006)</t>
  </si>
  <si>
    <t>Chrysanthemum coronarium</t>
  </si>
  <si>
    <t>Wood et al. (2010)</t>
  </si>
  <si>
    <t>Chrysantemum coronarium</t>
  </si>
  <si>
    <t>Chrysantemum parthenium</t>
  </si>
  <si>
    <t>Chrysantemum vulgare</t>
  </si>
  <si>
    <t>Benchaar et al. (2006)</t>
  </si>
  <si>
    <t>Turner et al. (2005)</t>
  </si>
  <si>
    <t>Roy et al. (2002)</t>
  </si>
  <si>
    <t>Wiking et al. (2010)</t>
  </si>
  <si>
    <t>fresh white clover</t>
  </si>
  <si>
    <t>fresh red clover</t>
  </si>
  <si>
    <t>Milk</t>
  </si>
  <si>
    <t>Saponins</t>
  </si>
  <si>
    <t>Or-Rashid et al. (2010)</t>
  </si>
  <si>
    <t>Wright et al. (2003)</t>
  </si>
  <si>
    <t>Wright et al. (1999)</t>
  </si>
  <si>
    <t>Dhiman et al. (1999)</t>
  </si>
  <si>
    <t>Gallardo et al. (2014)</t>
  </si>
  <si>
    <t>Stamey et al. (2012)</t>
  </si>
  <si>
    <t>Kupczynski et al. (2011)</t>
  </si>
  <si>
    <t>Kitessa et al. (2003)</t>
  </si>
  <si>
    <t>Moran et al. (2017)</t>
  </si>
  <si>
    <t>+/=</t>
  </si>
  <si>
    <t>++</t>
  </si>
  <si>
    <t>Sample type</t>
  </si>
  <si>
    <t>Yalçin et al. (2011)</t>
  </si>
  <si>
    <t>Longuski et al. (2009)</t>
  </si>
  <si>
    <t>Propionibacterium freudenreichii</t>
  </si>
  <si>
    <t>Maragkoudakis et al. (2010)</t>
  </si>
  <si>
    <t>Apas et al. (2015)</t>
  </si>
  <si>
    <t>+++</t>
  </si>
  <si>
    <t>Shivani et al. (2015)</t>
  </si>
  <si>
    <t>Philippeau et al. (2017)</t>
  </si>
  <si>
    <t>Payandeh et al. (2017)</t>
  </si>
  <si>
    <t>Ding et al. (2017)</t>
  </si>
  <si>
    <t>Bayat et al. (2015)</t>
  </si>
  <si>
    <t>Kitessa et al. (2004)</t>
  </si>
  <si>
    <t>Vanhatalo et al. (2007)</t>
  </si>
  <si>
    <t>Type of supplement</t>
  </si>
  <si>
    <t>Fish oil</t>
  </si>
  <si>
    <t>Marine algae</t>
  </si>
  <si>
    <t>Pure n-3 PUFA</t>
  </si>
  <si>
    <t>22:6n-3</t>
  </si>
  <si>
    <t>20:5n-3</t>
  </si>
  <si>
    <t>22:5n-3</t>
  </si>
  <si>
    <t>Reference</t>
  </si>
  <si>
    <t>Ruminant species</t>
  </si>
  <si>
    <t>herring and mackerel</t>
  </si>
  <si>
    <t>salmon</t>
  </si>
  <si>
    <t>herring</t>
  </si>
  <si>
    <r>
      <rPr>
        <i/>
        <sz val="11"/>
        <rFont val="Calibri"/>
        <family val="2"/>
        <scheme val="minor"/>
      </rPr>
      <t>Schizochytrium</t>
    </r>
    <r>
      <rPr>
        <sz val="11"/>
        <rFont val="Calibri"/>
        <family val="2"/>
        <scheme val="minor"/>
      </rPr>
      <t xml:space="preserve"> sp.</t>
    </r>
  </si>
  <si>
    <t>menhaden</t>
  </si>
  <si>
    <t>anchovy</t>
  </si>
  <si>
    <t>tuna and sardine</t>
  </si>
  <si>
    <t>Toral et al. (2016a)</t>
  </si>
  <si>
    <t>Toral et al. (2016b)</t>
  </si>
  <si>
    <t>Toral et al. (2017a)</t>
  </si>
  <si>
    <t>AbuGhazaleh and Jenkins (2004b)</t>
  </si>
  <si>
    <t>AbuGhazaleh and Jenkins (2004a)</t>
  </si>
  <si>
    <r>
      <t>Concentration, variation compared with the control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</si>
  <si>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i/>
        <sz val="11"/>
        <rFont val="Calibri"/>
        <family val="2"/>
        <scheme val="minor"/>
      </rPr>
      <t>Crypthecodinium cohnii</t>
    </r>
    <r>
      <rPr>
        <sz val="11"/>
        <rFont val="Calibri"/>
        <family val="2"/>
        <scheme val="minor"/>
      </rPr>
      <t xml:space="preserve"> (partly defatted)</t>
    </r>
  </si>
  <si>
    <t>Species of origin</t>
  </si>
  <si>
    <t>Digesta</t>
  </si>
  <si>
    <r>
      <rPr>
        <i/>
        <sz val="11"/>
        <color theme="1"/>
        <rFont val="Calibri"/>
        <family val="2"/>
        <scheme val="minor"/>
      </rPr>
      <t>Butyrivibrio fibrisolvens</t>
    </r>
    <r>
      <rPr>
        <sz val="11"/>
        <color theme="1"/>
        <rFont val="Calibri"/>
        <family val="2"/>
        <scheme val="minor"/>
      </rPr>
      <t xml:space="preserve"> ln-1</t>
    </r>
  </si>
  <si>
    <r>
      <rPr>
        <i/>
        <sz val="11"/>
        <color theme="1"/>
        <rFont val="Calibri"/>
        <family val="2"/>
        <scheme val="minor"/>
      </rPr>
      <t xml:space="preserve">Butyrivibrio fibrisolvens </t>
    </r>
    <r>
      <rPr>
        <sz val="11"/>
        <color theme="1"/>
        <rFont val="Calibri"/>
        <family val="2"/>
        <scheme val="minor"/>
      </rPr>
      <t>ln-1</t>
    </r>
  </si>
  <si>
    <r>
      <rPr>
        <i/>
        <sz val="11"/>
        <color theme="1"/>
        <rFont val="Calibri"/>
        <family val="2"/>
        <scheme val="minor"/>
      </rPr>
      <t xml:space="preserve">Lactobacillus plantarum </t>
    </r>
    <r>
      <rPr>
        <sz val="11"/>
        <color theme="1"/>
        <rFont val="Calibri"/>
        <family val="2"/>
        <scheme val="minor"/>
      </rPr>
      <t>PCA 236</t>
    </r>
  </si>
  <si>
    <r>
      <rPr>
        <i/>
        <sz val="11"/>
        <color theme="1"/>
        <rFont val="Calibri"/>
        <family val="2"/>
        <scheme val="minor"/>
      </rPr>
      <t xml:space="preserve">Lactobacillus reuteri </t>
    </r>
    <r>
      <rPr>
        <sz val="11"/>
        <color theme="1"/>
        <rFont val="Calibri"/>
        <family val="2"/>
        <scheme val="minor"/>
      </rPr>
      <t xml:space="preserve">DDL 19, </t>
    </r>
    <r>
      <rPr>
        <i/>
        <sz val="11"/>
        <color theme="1"/>
        <rFont val="Calibri"/>
        <family val="2"/>
        <scheme val="minor"/>
      </rPr>
      <t xml:space="preserve">Lactobacillus alimentarius </t>
    </r>
    <r>
      <rPr>
        <sz val="11"/>
        <color theme="1"/>
        <rFont val="Calibri"/>
        <family val="2"/>
        <scheme val="minor"/>
      </rPr>
      <t xml:space="preserve">DDL 48, </t>
    </r>
    <r>
      <rPr>
        <i/>
        <sz val="11"/>
        <color theme="1"/>
        <rFont val="Calibri"/>
        <family val="2"/>
        <scheme val="minor"/>
      </rPr>
      <t>Enterococcus faecium</t>
    </r>
    <r>
      <rPr>
        <sz val="11"/>
        <color theme="1"/>
        <rFont val="Calibri"/>
        <family val="2"/>
        <scheme val="minor"/>
      </rPr>
      <t xml:space="preserve"> DDE 39, and </t>
    </r>
    <r>
      <rPr>
        <i/>
        <sz val="11"/>
        <color theme="1"/>
        <rFont val="Calibri"/>
        <family val="2"/>
        <scheme val="minor"/>
      </rPr>
      <t xml:space="preserve">Bifidobacterium bifidum </t>
    </r>
    <r>
      <rPr>
        <sz val="11"/>
        <color theme="1"/>
        <rFont val="Calibri"/>
        <family val="2"/>
        <scheme val="minor"/>
      </rPr>
      <t>strains</t>
    </r>
  </si>
  <si>
    <r>
      <rPr>
        <i/>
        <sz val="11"/>
        <color theme="1"/>
        <rFont val="Calibri"/>
        <family val="2"/>
        <scheme val="minor"/>
      </rPr>
      <t>L. acidophilus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L. casei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Bifidobacterium thermophilum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E. faecium</t>
    </r>
  </si>
  <si>
    <r>
      <rPr>
        <i/>
        <sz val="11"/>
        <color theme="1"/>
        <rFont val="Calibri"/>
        <family val="2"/>
        <scheme val="minor"/>
      </rPr>
      <t xml:space="preserve">Propionibacterium freudenreichii </t>
    </r>
    <r>
      <rPr>
        <sz val="11"/>
        <color theme="1"/>
        <rFont val="Calibri"/>
        <family val="2"/>
        <scheme val="minor"/>
      </rPr>
      <t xml:space="preserve">subsp. </t>
    </r>
    <r>
      <rPr>
        <i/>
        <sz val="11"/>
        <color theme="1"/>
        <rFont val="Calibri"/>
        <family val="2"/>
        <scheme val="minor"/>
      </rPr>
      <t xml:space="preserve">shermanii </t>
    </r>
    <r>
      <rPr>
        <sz val="11"/>
        <color theme="1"/>
        <rFont val="Calibri"/>
        <family val="2"/>
        <scheme val="minor"/>
      </rPr>
      <t>ATCC 8262</t>
    </r>
  </si>
  <si>
    <r>
      <t>chebulic myrobalan extract (</t>
    </r>
    <r>
      <rPr>
        <i/>
        <sz val="11"/>
        <rFont val="Calibri"/>
        <family val="2"/>
        <scheme val="minor"/>
      </rPr>
      <t>Terminalia chebula</t>
    </r>
    <r>
      <rPr>
        <sz val="11"/>
        <rFont val="Calibri"/>
        <family val="2"/>
        <scheme val="minor"/>
      </rPr>
      <t>)</t>
    </r>
  </si>
  <si>
    <r>
      <t>chebulic myrobalan fruit extract (</t>
    </r>
    <r>
      <rPr>
        <i/>
        <sz val="11"/>
        <rFont val="Calibri"/>
        <family val="2"/>
        <scheme val="minor"/>
      </rPr>
      <t>Terminalia chebula</t>
    </r>
    <r>
      <rPr>
        <sz val="11"/>
        <rFont val="Calibri"/>
        <family val="2"/>
        <scheme val="minor"/>
      </rPr>
      <t>)</t>
    </r>
  </si>
  <si>
    <r>
      <rPr>
        <i/>
        <sz val="11"/>
        <rFont val="Calibri"/>
        <family val="2"/>
        <scheme val="minor"/>
      </rPr>
      <t xml:space="preserve">Acacia iteaphylla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</si>
  <si>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Arctotheca calendula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</si>
  <si>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Atriplex nummularia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</si>
  <si>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Canthium flatifolium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</si>
  <si>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Glycine cenescens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</si>
  <si>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Gyrostemon ramulosus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</si>
  <si>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Kennedia eximia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</si>
  <si>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Lycium australe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</si>
  <si>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Ptilotus exaltatus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</si>
  <si>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Raphanus raphanistrum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</si>
  <si>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Melaleuca stereophloia </t>
    </r>
    <r>
      <rPr>
        <sz val="11"/>
        <rFont val="Calibri"/>
        <family val="2"/>
        <scheme val="minor"/>
      </rPr>
      <t>extract</t>
    </r>
  </si>
  <si>
    <r>
      <rPr>
        <i/>
        <sz val="11"/>
        <rFont val="Calibri"/>
        <family val="2"/>
        <scheme val="minor"/>
      </rPr>
      <t xml:space="preserve">Eucalyptus occidentalis </t>
    </r>
    <r>
      <rPr>
        <sz val="11"/>
        <rFont val="Calibri"/>
        <family val="2"/>
        <scheme val="minor"/>
      </rPr>
      <t>extract</t>
    </r>
  </si>
  <si>
    <t>--</t>
  </si>
  <si>
    <t>Protected n-3 PUFA</t>
  </si>
  <si>
    <t>Fish meal</t>
  </si>
  <si>
    <t>Aurantiochytrium limacinum</t>
  </si>
  <si>
    <t>Polyphenol oxidase</t>
  </si>
  <si>
    <t>Oxygenated fatty acids</t>
  </si>
  <si>
    <t>Keady et al. (2000)</t>
  </si>
  <si>
    <t>fish meal:feather meal (4:1)</t>
  </si>
  <si>
    <r>
      <rPr>
        <i/>
        <sz val="11"/>
        <color theme="1"/>
        <rFont val="Calibri"/>
        <family val="2"/>
        <scheme val="minor"/>
      </rPr>
      <t>Schizochytrium</t>
    </r>
    <r>
      <rPr>
        <sz val="11"/>
        <color theme="1"/>
        <rFont val="Calibri"/>
        <family val="2"/>
        <scheme val="minor"/>
      </rPr>
      <t xml:space="preserve"> sp.</t>
    </r>
  </si>
  <si>
    <t>Dinophyceae class</t>
  </si>
  <si>
    <t>cod liver</t>
  </si>
  <si>
    <t>cod</t>
  </si>
  <si>
    <t xml:space="preserve">kilka </t>
  </si>
  <si>
    <t>tuna orbital</t>
  </si>
  <si>
    <t>red fish</t>
  </si>
  <si>
    <t>Yeast culture</t>
  </si>
  <si>
    <r>
      <rPr>
        <b/>
        <sz val="11"/>
        <rFont val="Calibri"/>
        <family val="2"/>
        <scheme val="minor"/>
      </rPr>
      <t xml:space="preserve">Dosage </t>
    </r>
    <r>
      <rPr>
        <sz val="11"/>
        <rFont val="Calibri"/>
        <family val="2"/>
        <scheme val="minor"/>
      </rPr>
      <t xml:space="preserve">    % diet DM</t>
    </r>
  </si>
  <si>
    <r>
      <rPr>
        <b/>
        <sz val="11"/>
        <rFont val="Calibri"/>
        <family val="2"/>
        <scheme val="minor"/>
      </rPr>
      <t xml:space="preserve">Dosage </t>
    </r>
    <r>
      <rPr>
        <sz val="11"/>
        <rFont val="Calibri"/>
        <family val="2"/>
        <scheme val="minor"/>
      </rPr>
      <t xml:space="preserve">       % diet DM</t>
    </r>
  </si>
  <si>
    <t>Disappearance, %</t>
  </si>
  <si>
    <t>Campidonico et al. (2016)</t>
  </si>
  <si>
    <t>Doreau et al. (2017)</t>
  </si>
  <si>
    <t>Ishlak et al. (2015)</t>
  </si>
  <si>
    <t>Heidarian Miri et al. (2015)</t>
  </si>
  <si>
    <t>Wencelová et al. (2015)</t>
  </si>
  <si>
    <t>Guerreiro et al. (2016)</t>
  </si>
  <si>
    <t>Shokryazdan et al. (2016)</t>
  </si>
  <si>
    <t>Costa et al. (2017)</t>
  </si>
  <si>
    <t>Ramos-Morales et al. (2012)</t>
  </si>
  <si>
    <t>Ramos-Morales et al. (2016)</t>
  </si>
  <si>
    <t>Meat</t>
  </si>
  <si>
    <r>
      <rPr>
        <i/>
        <sz val="11"/>
        <rFont val="Calibri"/>
        <family val="2"/>
        <scheme val="minor"/>
      </rPr>
      <t xml:space="preserve">Vernonia galamensis </t>
    </r>
    <r>
      <rPr>
        <sz val="11"/>
        <rFont val="Calibri"/>
        <family val="2"/>
        <scheme val="minor"/>
      </rPr>
      <t>flowers</t>
    </r>
  </si>
  <si>
    <r>
      <rPr>
        <i/>
        <sz val="11"/>
        <rFont val="Calibri"/>
        <family val="2"/>
        <scheme val="minor"/>
      </rPr>
      <t xml:space="preserve">Vernonia galamensis </t>
    </r>
    <r>
      <rPr>
        <sz val="11"/>
        <rFont val="Calibri"/>
        <family val="2"/>
        <scheme val="minor"/>
      </rPr>
      <t>leaves</t>
    </r>
  </si>
  <si>
    <r>
      <rPr>
        <i/>
        <sz val="11"/>
        <rFont val="Calibri"/>
        <family val="2"/>
        <scheme val="minor"/>
      </rPr>
      <t xml:space="preserve">Cistus ladanifer </t>
    </r>
    <r>
      <rPr>
        <sz val="11"/>
        <rFont val="Calibri"/>
        <family val="2"/>
        <scheme val="minor"/>
      </rPr>
      <t>tannin extract</t>
    </r>
  </si>
  <si>
    <t>Active dried yeast</t>
  </si>
  <si>
    <t>ad libitum</t>
  </si>
  <si>
    <t>Lee et al. (2009)</t>
  </si>
  <si>
    <t>Berthiaume et al. (2015)</t>
  </si>
  <si>
    <t>Mapiye et al. (2013)</t>
  </si>
  <si>
    <t>Fraser et al. (2004)</t>
  </si>
  <si>
    <t>Turner et al. (2014)</t>
  </si>
  <si>
    <t>mixed</t>
  </si>
  <si>
    <t>Dierking et al. (2010)</t>
  </si>
  <si>
    <t>Turner et al. (2015)</t>
  </si>
  <si>
    <t>Jeronimo et al. (2012)</t>
  </si>
  <si>
    <t>Priolo et al. (2005)</t>
  </si>
  <si>
    <t>Gravador et al. (2015)</t>
  </si>
  <si>
    <t>Francisco et al. (2017)</t>
  </si>
  <si>
    <t>Kamel et al. (2018)</t>
  </si>
  <si>
    <t>Quillaja saponaria</t>
  </si>
  <si>
    <t>Quillaja concina</t>
  </si>
  <si>
    <t>Brogna et al. (2011)</t>
  </si>
  <si>
    <t>Mandal et al. (2014)</t>
  </si>
  <si>
    <t>Yagoubi et al. (2018)</t>
  </si>
  <si>
    <t>Muino et al. (2014)</t>
  </si>
  <si>
    <t>Jaworska et al. (2016)</t>
  </si>
  <si>
    <t>mixture</t>
  </si>
  <si>
    <t>Rivaroli et al. (2016)</t>
  </si>
  <si>
    <t>Vasta et al. (2013)</t>
  </si>
  <si>
    <t>Prado et al. (2016)</t>
  </si>
  <si>
    <t>Mandell et al. (1997)</t>
  </si>
  <si>
    <t>Ponnampalam et al. (2001a)</t>
  </si>
  <si>
    <t>Ponnampalam et al. (2001b)</t>
  </si>
  <si>
    <t>Ponnampalam et al. (2002)</t>
  </si>
  <si>
    <t>Phelps et al. (2016)</t>
  </si>
  <si>
    <t>Ponnampalam et al. (2016)</t>
  </si>
  <si>
    <t>Cooper et al. (2004)</t>
  </si>
  <si>
    <t>+++*</t>
  </si>
  <si>
    <t>Scollan et al. (2001)</t>
  </si>
  <si>
    <t>++*</t>
  </si>
  <si>
    <t>+*</t>
  </si>
  <si>
    <t>Enser et al. (1999)</t>
  </si>
  <si>
    <t>Noci et al. (2007)</t>
  </si>
  <si>
    <t>Song et al. (2010)</t>
  </si>
  <si>
    <t>Parvar et al. (2017)</t>
  </si>
  <si>
    <t>Ferreira et al. (2014)</t>
  </si>
  <si>
    <t>Annett et al. (2011)</t>
  </si>
  <si>
    <t>Wachira et al. (2002)</t>
  </si>
  <si>
    <t>Demirel et al. (2004a)</t>
  </si>
  <si>
    <t>Demirel et al. (2004b)</t>
  </si>
  <si>
    <t>Kitessa et al. (2001)</t>
  </si>
  <si>
    <t>Dunne et al. (2011)</t>
  </si>
  <si>
    <t>Wolf et al. (2018)</t>
  </si>
  <si>
    <t>Valero et al. (2104)</t>
  </si>
  <si>
    <t>++++*</t>
  </si>
  <si>
    <t>++++</t>
  </si>
  <si>
    <t>Bovine</t>
  </si>
  <si>
    <t>Caprine</t>
  </si>
  <si>
    <t>Ovine</t>
  </si>
  <si>
    <t>Geng et al. (2017)</t>
  </si>
  <si>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10-18:1</t>
    </r>
  </si>
  <si>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11-18:1</t>
    </r>
  </si>
  <si>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9</t>
    </r>
    <r>
      <rPr>
        <b/>
        <i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11-CLA</t>
    </r>
  </si>
  <si>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9-18:1</t>
    </r>
  </si>
  <si>
    <r>
      <t xml:space="preserve">* </t>
    </r>
    <r>
      <rPr>
        <i/>
        <sz val="11"/>
        <rFont val="Calibri"/>
        <family val="2"/>
        <scheme val="minor"/>
      </rPr>
      <t>trans</t>
    </r>
    <r>
      <rPr>
        <sz val="11"/>
        <rFont val="Calibri"/>
        <family val="2"/>
        <scheme val="minor"/>
      </rPr>
      <t xml:space="preserve"> 18:1</t>
    </r>
  </si>
  <si>
    <t>=*</t>
  </si>
  <si>
    <t>AbuGhazaleh et al. (2001)</t>
  </si>
  <si>
    <t>Mozzon et al. (2002)</t>
  </si>
  <si>
    <t>Capper et al. (2007)</t>
  </si>
  <si>
    <t>Franklin et al. (1999)</t>
  </si>
  <si>
    <t>Ahnadi et al. (2002)</t>
  </si>
  <si>
    <t>Papadopoulos et al. (2002)</t>
  </si>
  <si>
    <t>Bichi et al. (2013)</t>
  </si>
  <si>
    <t>Toral et al. (2010b)</t>
  </si>
  <si>
    <t>Offer et al. (2001)</t>
  </si>
  <si>
    <t>Frutos et al. (2017)</t>
  </si>
  <si>
    <t>Toral et al. (2015b)</t>
  </si>
  <si>
    <t>Carreño et al. (2016)</t>
  </si>
  <si>
    <t>Toral et al. (2010a)</t>
  </si>
  <si>
    <t>Toral et al. (2015a)</t>
  </si>
  <si>
    <t>Bernard et al. (2015)</t>
  </si>
  <si>
    <t>Cattaneo et al. (2006)</t>
  </si>
  <si>
    <t>Selegato et al. (2015)</t>
  </si>
  <si>
    <t>Bernard et al. (2016)</t>
  </si>
  <si>
    <t>Rego et al. (2005)</t>
  </si>
  <si>
    <t>Alizadeh et al. (2012)</t>
  </si>
  <si>
    <t>Vafa et al. (2012)</t>
  </si>
  <si>
    <t>Vargas-Bello-Pérez et al. (2015)</t>
  </si>
  <si>
    <t>Pirondini et al. (2015)</t>
  </si>
  <si>
    <t>Fatahnia et al. (2008)</t>
  </si>
  <si>
    <t>Whitlock et al. (2002)</t>
  </si>
  <si>
    <t>AbuGhazaleh et al. (2002b)</t>
  </si>
  <si>
    <t>AbuGhazaleh et al. (2002a)</t>
  </si>
  <si>
    <t>Pennington and Davis (1975)</t>
  </si>
  <si>
    <t>Tanaka (1970)</t>
  </si>
  <si>
    <t>Offer et al. (1999)</t>
  </si>
  <si>
    <t>Kairenius et al. (2015)</t>
  </si>
  <si>
    <t>Cant et al. (1997)</t>
  </si>
  <si>
    <t>Bharathan et al. (2008)</t>
  </si>
  <si>
    <t>Gama et al. (2008)</t>
  </si>
  <si>
    <t>Loor et al. (2005)</t>
  </si>
  <si>
    <t>Donovan et al. (2000)</t>
  </si>
  <si>
    <t>Protected marine lipids</t>
  </si>
  <si>
    <r>
      <t xml:space="preserve">protected </t>
    </r>
    <r>
      <rPr>
        <i/>
        <sz val="11"/>
        <rFont val="Calibri"/>
        <family val="2"/>
        <scheme val="minor"/>
      </rPr>
      <t>Schizochytrium</t>
    </r>
    <r>
      <rPr>
        <sz val="11"/>
        <rFont val="Calibri"/>
        <family val="2"/>
        <scheme val="minor"/>
      </rPr>
      <t xml:space="preserve"> sp.</t>
    </r>
  </si>
  <si>
    <t>protected tuna oil</t>
  </si>
  <si>
    <t>Microbe</t>
  </si>
  <si>
    <r>
      <t xml:space="preserve">8.0% </t>
    </r>
    <r>
      <rPr>
        <sz val="9"/>
        <rFont val="Calibri"/>
        <family val="2"/>
        <scheme val="minor"/>
      </rPr>
      <t>of the concentrate</t>
    </r>
  </si>
  <si>
    <t>Condensed tannin extracts</t>
  </si>
  <si>
    <t>Tannin-containing forages</t>
  </si>
  <si>
    <t>Hydrolysable tannin extracts</t>
  </si>
  <si>
    <t>Essential oils - Garlic oil</t>
  </si>
  <si>
    <t>Essential oils - Cinnamon oil</t>
  </si>
  <si>
    <t>Other essential oils</t>
  </si>
  <si>
    <t>Ying et al. (2017)</t>
  </si>
  <si>
    <t>Boutoial et al. (2013b)</t>
  </si>
  <si>
    <t>Boutoial et al. (2013a)</t>
  </si>
  <si>
    <t>Addis et al. (2005)</t>
  </si>
  <si>
    <t>Buccioni et al. (2015a)</t>
  </si>
  <si>
    <t>Buccioni et al. (2015b)</t>
  </si>
  <si>
    <t>van Dorland et al. (2008)</t>
  </si>
  <si>
    <t>Al-Mabruk et al. (2004)</t>
  </si>
  <si>
    <t>Essential oils - Clove &amp; eucalyptus oil</t>
  </si>
  <si>
    <t>Vasta et al. (2009a)</t>
  </si>
  <si>
    <t>Vasta et al. (2009b)</t>
  </si>
  <si>
    <t>Vasta et al. (2010)</t>
  </si>
  <si>
    <t>Jafari et al. (2016a)</t>
  </si>
  <si>
    <t>Jafari et al. (2016b)</t>
  </si>
  <si>
    <t>Al-Jumaili et al. (2016)</t>
  </si>
  <si>
    <t>Alves et al. (2017)</t>
  </si>
  <si>
    <t>Andrés et al. (2016)</t>
  </si>
  <si>
    <t>quebracho</t>
  </si>
  <si>
    <t>fresh sulla</t>
  </si>
  <si>
    <t>carob</t>
  </si>
  <si>
    <t xml:space="preserve">quercetin </t>
  </si>
  <si>
    <t>carnosic acid</t>
  </si>
  <si>
    <t>rosemary</t>
  </si>
  <si>
    <t>castor/cashew oil</t>
  </si>
  <si>
    <t>sage distillation residue</t>
  </si>
  <si>
    <t>rosemary distillation residue</t>
  </si>
  <si>
    <t>Artemisia</t>
  </si>
  <si>
    <t>Boeckaert et al. (2008b)</t>
  </si>
  <si>
    <t>Toral et al. (2017b)</t>
  </si>
  <si>
    <t>Halmemies-Beauchet-Filleau et al. (2013)</t>
  </si>
  <si>
    <t>Boeckaert et al. (2008a)</t>
  </si>
  <si>
    <r>
      <t>salmon</t>
    </r>
    <r>
      <rPr>
        <sz val="9"/>
        <rFont val="Calibri"/>
        <family val="2"/>
        <scheme val="minor"/>
      </rPr>
      <t xml:space="preserve"> (diet based on grass silage)</t>
    </r>
  </si>
  <si>
    <r>
      <t>salmon</t>
    </r>
    <r>
      <rPr>
        <sz val="9"/>
        <rFont val="Calibri"/>
        <family val="2"/>
        <scheme val="minor"/>
      </rPr>
      <t xml:space="preserve"> (diet based on red clover silage)</t>
    </r>
  </si>
  <si>
    <r>
      <t xml:space="preserve">na </t>
    </r>
    <r>
      <rPr>
        <sz val="9"/>
        <rFont val="Calibri"/>
        <family val="2"/>
        <scheme val="minor"/>
      </rPr>
      <t>(sunflower oil in basal ration)</t>
    </r>
  </si>
  <si>
    <r>
      <t xml:space="preserve">na </t>
    </r>
    <r>
      <rPr>
        <sz val="9"/>
        <rFont val="Calibri"/>
        <family val="2"/>
        <scheme val="minor"/>
      </rPr>
      <t>(linseed oil in basal ration)</t>
    </r>
  </si>
  <si>
    <r>
      <t xml:space="preserve">22:6n-3  </t>
    </r>
    <r>
      <rPr>
        <sz val="9"/>
        <rFont val="Calibri"/>
        <family val="2"/>
        <scheme val="minor"/>
      </rPr>
      <t>(soybean oil in the in vitro substrate)</t>
    </r>
  </si>
  <si>
    <r>
      <t xml:space="preserve">20:3n-3 </t>
    </r>
    <r>
      <rPr>
        <sz val="9"/>
        <rFont val="Calibri"/>
        <family val="2"/>
        <scheme val="minor"/>
      </rPr>
      <t>(linoleic acid in the in vitro substrate)</t>
    </r>
  </si>
  <si>
    <r>
      <t xml:space="preserve">22:6n-3 </t>
    </r>
    <r>
      <rPr>
        <sz val="9"/>
        <rFont val="Calibri"/>
        <family val="2"/>
        <scheme val="minor"/>
      </rPr>
      <t>(marine algae-adapted inoculum)</t>
    </r>
  </si>
  <si>
    <r>
      <t xml:space="preserve">salmon </t>
    </r>
    <r>
      <rPr>
        <sz val="9"/>
        <rFont val="Calibri"/>
        <family val="2"/>
        <scheme val="minor"/>
      </rPr>
      <t>(high-forage basal ration)</t>
    </r>
  </si>
  <si>
    <r>
      <t xml:space="preserve">salmon </t>
    </r>
    <r>
      <rPr>
        <sz val="9"/>
        <rFont val="Calibri"/>
        <family val="2"/>
        <scheme val="minor"/>
      </rPr>
      <t>(low-forage basal ration)</t>
    </r>
  </si>
  <si>
    <r>
      <t xml:space="preserve">na </t>
    </r>
    <r>
      <rPr>
        <sz val="9"/>
        <rFont val="Calibri"/>
        <family val="2"/>
        <scheme val="minor"/>
      </rPr>
      <t>(low-starch basal ration)</t>
    </r>
  </si>
  <si>
    <r>
      <t xml:space="preserve">na </t>
    </r>
    <r>
      <rPr>
        <sz val="9"/>
        <rFont val="Calibri"/>
        <family val="2"/>
        <scheme val="minor"/>
      </rPr>
      <t>(high-starch basal ration)</t>
    </r>
  </si>
  <si>
    <r>
      <t xml:space="preserve">na </t>
    </r>
    <r>
      <rPr>
        <sz val="9"/>
        <rFont val="Calibri"/>
        <family val="2"/>
        <scheme val="minor"/>
      </rPr>
      <t>(low content of barley starch)</t>
    </r>
  </si>
  <si>
    <r>
      <t xml:space="preserve">na </t>
    </r>
    <r>
      <rPr>
        <sz val="9"/>
        <rFont val="Calibri"/>
        <family val="2"/>
        <scheme val="minor"/>
      </rPr>
      <t>(high content of barley starch)</t>
    </r>
  </si>
  <si>
    <r>
      <t xml:space="preserve">na </t>
    </r>
    <r>
      <rPr>
        <sz val="9"/>
        <rFont val="Calibri"/>
        <family val="2"/>
        <scheme val="minor"/>
      </rPr>
      <t>(high content of wheat starch)</t>
    </r>
  </si>
  <si>
    <r>
      <t xml:space="preserve">Toral et al. (2014) </t>
    </r>
    <r>
      <rPr>
        <sz val="9"/>
        <rFont val="Calibri"/>
        <family val="2"/>
        <scheme val="minor"/>
      </rPr>
      <t>- trial 1</t>
    </r>
  </si>
  <si>
    <r>
      <t xml:space="preserve">Toral et al. (2014) </t>
    </r>
    <r>
      <rPr>
        <sz val="9"/>
        <rFont val="Calibri"/>
        <family val="2"/>
        <scheme val="minor"/>
      </rPr>
      <t>- trial 2</t>
    </r>
  </si>
  <si>
    <r>
      <t xml:space="preserve">Ovine </t>
    </r>
    <r>
      <rPr>
        <sz val="9"/>
        <rFont val="Calibri"/>
        <family val="2"/>
        <scheme val="minor"/>
      </rPr>
      <t>(mild milk fat depression group)</t>
    </r>
  </si>
  <si>
    <r>
      <t xml:space="preserve">Ovine </t>
    </r>
    <r>
      <rPr>
        <sz val="9"/>
        <rFont val="Calibri"/>
        <family val="2"/>
        <scheme val="minor"/>
      </rPr>
      <t>(strong milk fat depression group)</t>
    </r>
  </si>
  <si>
    <r>
      <t xml:space="preserve">Ovine </t>
    </r>
    <r>
      <rPr>
        <sz val="9"/>
        <rFont val="Calibri"/>
        <family val="2"/>
        <scheme val="minor"/>
      </rPr>
      <t>(neutral lipids)</t>
    </r>
  </si>
  <si>
    <r>
      <t xml:space="preserve">Ovine </t>
    </r>
    <r>
      <rPr>
        <sz val="9"/>
        <rFont val="Calibri"/>
        <family val="2"/>
        <scheme val="minor"/>
      </rPr>
      <t>(polar lipids)</t>
    </r>
  </si>
  <si>
    <r>
      <t xml:space="preserve">Bovine </t>
    </r>
    <r>
      <rPr>
        <sz val="9"/>
        <rFont val="Calibri"/>
        <family val="2"/>
        <scheme val="minor"/>
      </rPr>
      <t>(neutral lipids)</t>
    </r>
  </si>
  <si>
    <r>
      <t xml:space="preserve">Bovine </t>
    </r>
    <r>
      <rPr>
        <sz val="9"/>
        <rFont val="Calibri"/>
        <family val="2"/>
        <scheme val="minor"/>
      </rPr>
      <t>(polar lipids)</t>
    </r>
  </si>
  <si>
    <t>Richardson et al.(2004)</t>
  </si>
  <si>
    <r>
      <rPr>
        <i/>
        <sz val="11"/>
        <color theme="1"/>
        <rFont val="Calibri"/>
        <family val="2"/>
        <scheme val="minor"/>
      </rPr>
      <t xml:space="preserve">Propionibacterium freudenreichii </t>
    </r>
    <r>
      <rPr>
        <sz val="11"/>
        <color theme="1"/>
        <rFont val="Calibri"/>
        <family val="2"/>
        <scheme val="minor"/>
      </rPr>
      <t xml:space="preserve">subsp. </t>
    </r>
    <r>
      <rPr>
        <i/>
        <sz val="11"/>
        <color theme="1"/>
        <rFont val="Calibri"/>
        <family val="2"/>
        <scheme val="minor"/>
      </rPr>
      <t xml:space="preserve">shermanii </t>
    </r>
    <r>
      <rPr>
        <sz val="11"/>
        <color theme="1"/>
        <rFont val="Calibri"/>
        <family val="2"/>
        <scheme val="minor"/>
      </rPr>
      <t xml:space="preserve">ATCC 8262 </t>
    </r>
    <r>
      <rPr>
        <sz val="9"/>
        <color theme="1"/>
        <rFont val="Calibri"/>
        <family val="2"/>
        <scheme val="minor"/>
      </rPr>
      <t>(rapeseed oil in basal ration)</t>
    </r>
  </si>
  <si>
    <r>
      <rPr>
        <i/>
        <sz val="11"/>
        <color theme="1"/>
        <rFont val="Calibri"/>
        <family val="2"/>
        <scheme val="minor"/>
      </rPr>
      <t xml:space="preserve">Propionibacterium freudenreichii </t>
    </r>
    <r>
      <rPr>
        <sz val="11"/>
        <color theme="1"/>
        <rFont val="Calibri"/>
        <family val="2"/>
        <scheme val="minor"/>
      </rPr>
      <t xml:space="preserve">subsp. </t>
    </r>
    <r>
      <rPr>
        <i/>
        <sz val="11"/>
        <color theme="1"/>
        <rFont val="Calibri"/>
        <family val="2"/>
        <scheme val="minor"/>
      </rPr>
      <t xml:space="preserve">shermanii </t>
    </r>
    <r>
      <rPr>
        <sz val="11"/>
        <color theme="1"/>
        <rFont val="Calibri"/>
        <family val="2"/>
        <scheme val="minor"/>
      </rPr>
      <t xml:space="preserve">ATCC 8262 </t>
    </r>
    <r>
      <rPr>
        <sz val="9"/>
        <color theme="1"/>
        <rFont val="Calibri"/>
        <family val="2"/>
        <scheme val="minor"/>
      </rPr>
      <t>(flaxseed oil in basal ration)</t>
    </r>
  </si>
  <si>
    <r>
      <rPr>
        <i/>
        <sz val="11"/>
        <color theme="1"/>
        <rFont val="Calibri"/>
        <family val="2"/>
        <scheme val="minor"/>
      </rPr>
      <t xml:space="preserve">Propionibacterium freudenreichii </t>
    </r>
    <r>
      <rPr>
        <sz val="9"/>
        <color theme="1"/>
        <rFont val="Calibri"/>
        <family val="2"/>
        <scheme val="minor"/>
      </rPr>
      <t>(flaxseed in basal ration)</t>
    </r>
  </si>
  <si>
    <r>
      <rPr>
        <i/>
        <sz val="11"/>
        <color theme="1"/>
        <rFont val="Calibri"/>
        <family val="2"/>
        <scheme val="minor"/>
      </rPr>
      <t xml:space="preserve">Butyrivibrio fibrisolvens </t>
    </r>
    <r>
      <rPr>
        <sz val="11"/>
        <color theme="1"/>
        <rFont val="Calibri"/>
        <family val="2"/>
        <scheme val="minor"/>
      </rPr>
      <t xml:space="preserve">ln-1 </t>
    </r>
    <r>
      <rPr>
        <sz val="9"/>
        <color theme="1"/>
        <rFont val="Calibri"/>
        <family val="2"/>
        <scheme val="minor"/>
      </rPr>
      <t>(sunflower oil in basal ration)</t>
    </r>
  </si>
  <si>
    <r>
      <rPr>
        <i/>
        <sz val="11"/>
        <rFont val="Calibri"/>
        <family val="2"/>
        <scheme val="minor"/>
      </rPr>
      <t xml:space="preserve">Saccharomyces cerevisiae </t>
    </r>
    <r>
      <rPr>
        <sz val="9"/>
        <rFont val="Calibri"/>
        <family val="2"/>
        <scheme val="minor"/>
      </rPr>
      <t>(live yeast, strain A)</t>
    </r>
  </si>
  <si>
    <r>
      <rPr>
        <i/>
        <sz val="11"/>
        <rFont val="Calibri"/>
        <family val="2"/>
        <scheme val="minor"/>
      </rPr>
      <t xml:space="preserve">Saccharomyces cerevisiae </t>
    </r>
    <r>
      <rPr>
        <sz val="9"/>
        <rFont val="Calibri"/>
        <family val="2"/>
        <scheme val="minor"/>
      </rPr>
      <t>(live yeast, strain B)</t>
    </r>
  </si>
  <si>
    <r>
      <rPr>
        <i/>
        <sz val="11"/>
        <color theme="1"/>
        <rFont val="Calibri"/>
        <family val="2"/>
        <scheme val="minor"/>
      </rPr>
      <t xml:space="preserve">Propionibacterium </t>
    </r>
    <r>
      <rPr>
        <sz val="11"/>
        <color theme="1"/>
        <rFont val="Calibri"/>
        <family val="2"/>
        <scheme val="minor"/>
      </rPr>
      <t xml:space="preserve">P63 </t>
    </r>
    <r>
      <rPr>
        <sz val="9"/>
        <color theme="1"/>
        <rFont val="Calibri"/>
        <family val="2"/>
        <scheme val="minor"/>
      </rPr>
      <t>(high-starch basal ration)</t>
    </r>
  </si>
  <si>
    <r>
      <rPr>
        <i/>
        <sz val="11"/>
        <color theme="1"/>
        <rFont val="Calibri"/>
        <family val="2"/>
        <scheme val="minor"/>
      </rPr>
      <t xml:space="preserve">Propionibacterium </t>
    </r>
    <r>
      <rPr>
        <sz val="11"/>
        <color theme="1"/>
        <rFont val="Calibri"/>
        <family val="2"/>
        <scheme val="minor"/>
      </rPr>
      <t xml:space="preserve">P63 </t>
    </r>
    <r>
      <rPr>
        <sz val="9"/>
        <color theme="1"/>
        <rFont val="Calibri"/>
        <family val="2"/>
        <scheme val="minor"/>
      </rPr>
      <t>(low-starch basal ration)</t>
    </r>
  </si>
  <si>
    <r>
      <rPr>
        <i/>
        <sz val="11"/>
        <color theme="1"/>
        <rFont val="Calibri"/>
        <family val="2"/>
        <scheme val="minor"/>
      </rPr>
      <t xml:space="preserve">Propionibacterium </t>
    </r>
    <r>
      <rPr>
        <sz val="11"/>
        <color theme="1"/>
        <rFont val="Calibri"/>
        <family val="2"/>
        <scheme val="minor"/>
      </rPr>
      <t xml:space="preserve">P63 + </t>
    </r>
    <r>
      <rPr>
        <i/>
        <sz val="11"/>
        <color theme="1"/>
        <rFont val="Calibri"/>
        <family val="2"/>
        <scheme val="minor"/>
      </rPr>
      <t xml:space="preserve">Lactobacillus plantarum </t>
    </r>
    <r>
      <rPr>
        <sz val="11"/>
        <color theme="1"/>
        <rFont val="Calibri"/>
        <family val="2"/>
        <scheme val="minor"/>
      </rPr>
      <t>115</t>
    </r>
    <r>
      <rPr>
        <sz val="9"/>
        <color theme="1"/>
        <rFont val="Calibri"/>
        <family val="2"/>
        <scheme val="minor"/>
      </rPr>
      <t xml:space="preserve"> (high-starch basal ration)</t>
    </r>
  </si>
  <si>
    <r>
      <rPr>
        <i/>
        <sz val="11"/>
        <color theme="1"/>
        <rFont val="Calibri"/>
        <family val="2"/>
        <scheme val="minor"/>
      </rPr>
      <t xml:space="preserve">Propionibacterium </t>
    </r>
    <r>
      <rPr>
        <sz val="11"/>
        <color theme="1"/>
        <rFont val="Calibri"/>
        <family val="2"/>
        <scheme val="minor"/>
      </rPr>
      <t xml:space="preserve">P63 + </t>
    </r>
    <r>
      <rPr>
        <i/>
        <sz val="11"/>
        <color theme="1"/>
        <rFont val="Calibri"/>
        <family val="2"/>
        <scheme val="minor"/>
      </rPr>
      <t xml:space="preserve">Lactobacillus rhamnosus </t>
    </r>
    <r>
      <rPr>
        <sz val="11"/>
        <color theme="1"/>
        <rFont val="Calibri"/>
        <family val="2"/>
        <scheme val="minor"/>
      </rPr>
      <t xml:space="preserve">32 </t>
    </r>
    <r>
      <rPr>
        <sz val="9"/>
        <color theme="1"/>
        <rFont val="Calibri"/>
        <family val="2"/>
        <scheme val="minor"/>
      </rPr>
      <t>(high-starch basal ration)</t>
    </r>
  </si>
  <si>
    <r>
      <rPr>
        <i/>
        <sz val="11"/>
        <color theme="1"/>
        <rFont val="Calibri"/>
        <family val="2"/>
        <scheme val="minor"/>
      </rPr>
      <t xml:space="preserve">Propionibacterium </t>
    </r>
    <r>
      <rPr>
        <sz val="11"/>
        <color theme="1"/>
        <rFont val="Calibri"/>
        <family val="2"/>
        <scheme val="minor"/>
      </rPr>
      <t xml:space="preserve">P63 + </t>
    </r>
    <r>
      <rPr>
        <i/>
        <sz val="11"/>
        <color theme="1"/>
        <rFont val="Calibri"/>
        <family val="2"/>
        <scheme val="minor"/>
      </rPr>
      <t xml:space="preserve">Lactobacillus plantarum </t>
    </r>
    <r>
      <rPr>
        <sz val="11"/>
        <color theme="1"/>
        <rFont val="Calibri"/>
        <family val="2"/>
        <scheme val="minor"/>
      </rPr>
      <t xml:space="preserve">115 </t>
    </r>
    <r>
      <rPr>
        <sz val="9"/>
        <color theme="1"/>
        <rFont val="Calibri"/>
        <family val="2"/>
        <scheme val="minor"/>
      </rPr>
      <t>(low-starch basal ration)</t>
    </r>
  </si>
  <si>
    <r>
      <rPr>
        <i/>
        <sz val="11"/>
        <color theme="1"/>
        <rFont val="Calibri"/>
        <family val="2"/>
        <scheme val="minor"/>
      </rPr>
      <t xml:space="preserve">Propionibacterium </t>
    </r>
    <r>
      <rPr>
        <sz val="11"/>
        <color theme="1"/>
        <rFont val="Calibri"/>
        <family val="2"/>
        <scheme val="minor"/>
      </rPr>
      <t xml:space="preserve">P63 + </t>
    </r>
    <r>
      <rPr>
        <i/>
        <sz val="11"/>
        <color theme="1"/>
        <rFont val="Calibri"/>
        <family val="2"/>
        <scheme val="minor"/>
      </rPr>
      <t xml:space="preserve">Lactobacillus rhamnosus </t>
    </r>
    <r>
      <rPr>
        <sz val="11"/>
        <color theme="1"/>
        <rFont val="Calibri"/>
        <family val="2"/>
        <scheme val="minor"/>
      </rPr>
      <t xml:space="preserve">32 </t>
    </r>
    <r>
      <rPr>
        <sz val="9"/>
        <color theme="1"/>
        <rFont val="Calibri"/>
        <family val="2"/>
        <scheme val="minor"/>
      </rPr>
      <t>(low-starch basal ration)</t>
    </r>
  </si>
  <si>
    <r>
      <rPr>
        <i/>
        <sz val="11"/>
        <rFont val="Calibri"/>
        <family val="2"/>
        <scheme val="minor"/>
      </rPr>
      <t xml:space="preserve">Saccharomyces cerevisiae </t>
    </r>
    <r>
      <rPr>
        <sz val="9"/>
        <rFont val="Calibri"/>
        <family val="2"/>
        <scheme val="minor"/>
      </rPr>
      <t>(Live yeast)</t>
    </r>
  </si>
  <si>
    <r>
      <rPr>
        <i/>
        <sz val="11"/>
        <color theme="1"/>
        <rFont val="Calibri"/>
        <family val="2"/>
        <scheme val="minor"/>
      </rPr>
      <t xml:space="preserve">Butyrivibrio fibrisolvens </t>
    </r>
    <r>
      <rPr>
        <sz val="11"/>
        <color theme="1"/>
        <rFont val="Calibri"/>
        <family val="2"/>
        <scheme val="minor"/>
      </rPr>
      <t xml:space="preserve">ln-1 </t>
    </r>
    <r>
      <rPr>
        <sz val="9"/>
        <color theme="1"/>
        <rFont val="Calibri"/>
        <family val="2"/>
        <scheme val="minor"/>
      </rPr>
      <t>(sunflower oil in basal diet)</t>
    </r>
  </si>
  <si>
    <r>
      <t xml:space="preserve">red wine extract </t>
    </r>
    <r>
      <rPr>
        <sz val="9"/>
        <rFont val="Calibri"/>
        <family val="2"/>
        <scheme val="minor"/>
      </rPr>
      <t>(PUFA in basal ration)</t>
    </r>
  </si>
  <si>
    <r>
      <t xml:space="preserve">quercetin </t>
    </r>
    <r>
      <rPr>
        <sz val="9"/>
        <rFont val="Calibri"/>
        <family val="2"/>
        <scheme val="minor"/>
      </rPr>
      <t>(linseed in basal ration)</t>
    </r>
  </si>
  <si>
    <r>
      <t xml:space="preserve">sainfoin silage </t>
    </r>
    <r>
      <rPr>
        <sz val="9"/>
        <rFont val="Calibri"/>
        <family val="2"/>
        <scheme val="minor"/>
      </rPr>
      <t>(replacing alfalfa silage)</t>
    </r>
  </si>
  <si>
    <r>
      <t>birdsfoot trefoil silage</t>
    </r>
    <r>
      <rPr>
        <sz val="9"/>
        <rFont val="Calibri"/>
        <family val="2"/>
        <scheme val="minor"/>
      </rPr>
      <t xml:space="preserve"> (replacing alfalfa silage)</t>
    </r>
  </si>
  <si>
    <r>
      <t xml:space="preserve">sainfoin silage </t>
    </r>
    <r>
      <rPr>
        <sz val="9"/>
        <rFont val="Calibri"/>
        <family val="2"/>
        <scheme val="minor"/>
      </rPr>
      <t>(replacing timothy silage)</t>
    </r>
  </si>
  <si>
    <r>
      <t xml:space="preserve">grazing birdsfoot trefoil </t>
    </r>
    <r>
      <rPr>
        <sz val="9"/>
        <rFont val="Calibri"/>
        <family val="2"/>
        <scheme val="minor"/>
      </rPr>
      <t>(vs chicory)</t>
    </r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</si>
  <si>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L </t>
    </r>
    <r>
      <rPr>
        <sz val="9"/>
        <rFont val="Calibri"/>
        <family val="2"/>
        <scheme val="minor"/>
      </rPr>
      <t>(citrus pulp ration)</t>
    </r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</si>
  <si>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L </t>
    </r>
    <r>
      <rPr>
        <sz val="9"/>
        <rFont val="Calibri"/>
        <family val="2"/>
        <scheme val="minor"/>
      </rPr>
      <t>(cereal ration)</t>
    </r>
  </si>
  <si>
    <r>
      <t xml:space="preserve">quebracho </t>
    </r>
    <r>
      <rPr>
        <sz val="9"/>
        <rFont val="Calibri"/>
        <family val="2"/>
        <scheme val="minor"/>
      </rPr>
      <t>(cereal in basal ration)</t>
    </r>
  </si>
  <si>
    <r>
      <t xml:space="preserve">grape seed extract </t>
    </r>
    <r>
      <rPr>
        <sz val="9"/>
        <rFont val="Calibri"/>
        <family val="2"/>
        <scheme val="minor"/>
      </rPr>
      <t>(PUFA in basal ration)</t>
    </r>
  </si>
  <si>
    <r>
      <t xml:space="preserve">red clover silage </t>
    </r>
    <r>
      <rPr>
        <sz val="9"/>
        <rFont val="Calibri"/>
        <family val="2"/>
        <scheme val="minor"/>
      </rPr>
      <t>(replacing alfalfa silage)</t>
    </r>
  </si>
  <si>
    <r>
      <t xml:space="preserve">red clover silage </t>
    </r>
    <r>
      <rPr>
        <sz val="9"/>
        <rFont val="Calibri"/>
        <family val="2"/>
        <scheme val="minor"/>
      </rPr>
      <t>(replacing timothy silage)</t>
    </r>
  </si>
  <si>
    <r>
      <t xml:space="preserve">red clover silage </t>
    </r>
    <r>
      <rPr>
        <sz val="9"/>
        <rFont val="Calibri"/>
        <family val="2"/>
        <scheme val="minor"/>
      </rPr>
      <t>(replacing grass hay)</t>
    </r>
  </si>
  <si>
    <r>
      <t xml:space="preserve">red clover silage </t>
    </r>
    <r>
      <rPr>
        <sz val="9"/>
        <rFont val="Calibri"/>
        <family val="2"/>
        <scheme val="minor"/>
      </rPr>
      <t>(replacing tall fescue silage)</t>
    </r>
  </si>
  <si>
    <r>
      <t>red clover silage</t>
    </r>
    <r>
      <rPr>
        <sz val="9"/>
        <rFont val="Calibri"/>
        <family val="2"/>
        <scheme val="minor"/>
      </rPr>
      <t xml:space="preserve"> (replacing ryegrass silage)</t>
    </r>
  </si>
  <si>
    <r>
      <t xml:space="preserve">red clover silage </t>
    </r>
    <r>
      <rPr>
        <sz val="9"/>
        <color theme="1"/>
        <rFont val="Calibri"/>
        <family val="2"/>
        <scheme val="minor"/>
      </rPr>
      <t>(replacing alfalfa silage)</t>
    </r>
  </si>
  <si>
    <r>
      <t xml:space="preserve">red clover silage </t>
    </r>
    <r>
      <rPr>
        <sz val="9"/>
        <color theme="1"/>
        <rFont val="Calibri"/>
        <family val="2"/>
        <scheme val="minor"/>
      </rPr>
      <t>(vs grass silage)</t>
    </r>
  </si>
  <si>
    <r>
      <t xml:space="preserve">red clover silage </t>
    </r>
    <r>
      <rPr>
        <sz val="9"/>
        <color theme="1"/>
        <rFont val="Calibri"/>
        <family val="2"/>
        <scheme val="minor"/>
      </rPr>
      <t>(replacing grass silage)</t>
    </r>
  </si>
  <si>
    <r>
      <t xml:space="preserve">Dewhurst et al. (2003) </t>
    </r>
    <r>
      <rPr>
        <sz val="9"/>
        <rFont val="Calibri"/>
        <family val="2"/>
        <scheme val="minor"/>
      </rPr>
      <t>- trial 1</t>
    </r>
  </si>
  <si>
    <r>
      <t>red clover silage</t>
    </r>
    <r>
      <rPr>
        <sz val="9"/>
        <color theme="1"/>
        <rFont val="Calibri"/>
        <family val="2"/>
        <scheme val="minor"/>
      </rPr>
      <t xml:space="preserve"> (replacing grass silage)</t>
    </r>
  </si>
  <si>
    <r>
      <t xml:space="preserve">Dewhurst et al. (2003) </t>
    </r>
    <r>
      <rPr>
        <sz val="9"/>
        <rFont val="Calibri"/>
        <family val="2"/>
        <scheme val="minor"/>
      </rPr>
      <t>- trial 2</t>
    </r>
  </si>
  <si>
    <r>
      <t xml:space="preserve">red clover, early cut </t>
    </r>
    <r>
      <rPr>
        <sz val="9"/>
        <color theme="1"/>
        <rFont val="Calibri"/>
        <family val="2"/>
        <scheme val="minor"/>
      </rPr>
      <t>(vs early cut grass silage)</t>
    </r>
  </si>
  <si>
    <r>
      <t xml:space="preserve">red clover, late cut </t>
    </r>
    <r>
      <rPr>
        <sz val="9"/>
        <color theme="1"/>
        <rFont val="Calibri"/>
        <family val="2"/>
        <scheme val="minor"/>
      </rPr>
      <t>(vs late cut grass silage)</t>
    </r>
  </si>
  <si>
    <r>
      <t xml:space="preserve">red clover silage </t>
    </r>
    <r>
      <rPr>
        <sz val="9"/>
        <color theme="1"/>
        <rFont val="Calibri"/>
        <family val="2"/>
        <scheme val="minor"/>
      </rPr>
      <t>(vs ryegrass)</t>
    </r>
  </si>
  <si>
    <r>
      <t xml:space="preserve">white clover silage </t>
    </r>
    <r>
      <rPr>
        <sz val="9"/>
        <color theme="1"/>
        <rFont val="Calibri"/>
        <family val="2"/>
        <scheme val="minor"/>
      </rPr>
      <t>(replacing grass silage)</t>
    </r>
  </si>
  <si>
    <r>
      <t xml:space="preserve">white clover silage </t>
    </r>
    <r>
      <rPr>
        <sz val="9"/>
        <color theme="1"/>
        <rFont val="Calibri"/>
        <family val="2"/>
        <scheme val="minor"/>
      </rPr>
      <t>(vs ryegrass)</t>
    </r>
  </si>
  <si>
    <r>
      <t xml:space="preserve">fresh </t>
    </r>
    <r>
      <rPr>
        <i/>
        <sz val="11"/>
        <color theme="1"/>
        <rFont val="Calibri"/>
        <family val="2"/>
        <scheme val="minor"/>
      </rPr>
      <t>Chrisantemum coronarium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(winter)</t>
    </r>
  </si>
  <si>
    <r>
      <t xml:space="preserve">fresh </t>
    </r>
    <r>
      <rPr>
        <i/>
        <sz val="11"/>
        <color theme="1"/>
        <rFont val="Calibri"/>
        <family val="2"/>
        <scheme val="minor"/>
      </rPr>
      <t>Chrisantemum coronarium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(spring)</t>
    </r>
  </si>
  <si>
    <r>
      <t xml:space="preserve">acacia tannin extract, </t>
    </r>
    <r>
      <rPr>
        <i/>
        <sz val="11"/>
        <color theme="1"/>
        <rFont val="Calibri"/>
        <family val="2"/>
        <scheme val="minor"/>
      </rPr>
      <t>Acacia mearnsii</t>
    </r>
  </si>
  <si>
    <r>
      <t xml:space="preserve">acacia tannin extract, </t>
    </r>
    <r>
      <rPr>
        <i/>
        <sz val="11"/>
        <color theme="1"/>
        <rFont val="Calibri"/>
        <family val="2"/>
        <scheme val="minor"/>
      </rPr>
      <t>Acacia mearnsii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(cottonseed oil in basal ration)</t>
    </r>
  </si>
  <si>
    <r>
      <t xml:space="preserve">birdsfoot trefoil pasture, </t>
    </r>
    <r>
      <rPr>
        <i/>
        <sz val="11"/>
        <color theme="1"/>
        <rFont val="Calibri"/>
        <family val="2"/>
        <scheme val="minor"/>
      </rPr>
      <t>Lotus corniculatus</t>
    </r>
  </si>
  <si>
    <r>
      <t xml:space="preserve">flemingia leaf, </t>
    </r>
    <r>
      <rPr>
        <i/>
        <sz val="11"/>
        <color theme="1"/>
        <rFont val="Calibri"/>
        <family val="2"/>
        <scheme val="minor"/>
      </rPr>
      <t>Flemingia macrophylla</t>
    </r>
  </si>
  <si>
    <r>
      <t xml:space="preserve">sulla pasture, </t>
    </r>
    <r>
      <rPr>
        <i/>
        <sz val="11"/>
        <color theme="1"/>
        <rFont val="Calibri"/>
        <family val="2"/>
        <scheme val="minor"/>
      </rPr>
      <t>Sulla coronarium</t>
    </r>
    <r>
      <rPr>
        <sz val="11"/>
        <color theme="1"/>
        <rFont val="Calibri"/>
        <family val="2"/>
        <scheme val="minor"/>
      </rPr>
      <t/>
    </r>
  </si>
  <si>
    <r>
      <t xml:space="preserve">fresh sulla, </t>
    </r>
    <r>
      <rPr>
        <i/>
        <sz val="11"/>
        <color theme="1"/>
        <rFont val="Calibri"/>
        <family val="2"/>
        <scheme val="minor"/>
      </rPr>
      <t>Sulla coronarium</t>
    </r>
  </si>
  <si>
    <r>
      <t xml:space="preserve">fresh sulla, </t>
    </r>
    <r>
      <rPr>
        <i/>
        <sz val="11"/>
        <color theme="1"/>
        <rFont val="Calibri"/>
        <family val="2"/>
        <scheme val="minor"/>
      </rPr>
      <t>Sulla coronarium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(winter)</t>
    </r>
  </si>
  <si>
    <r>
      <t xml:space="preserve">fresh sulla, </t>
    </r>
    <r>
      <rPr>
        <i/>
        <sz val="11"/>
        <color theme="1"/>
        <rFont val="Calibri"/>
        <family val="2"/>
        <scheme val="minor"/>
      </rPr>
      <t>Sulla coronarium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(spring)</t>
    </r>
  </si>
  <si>
    <t>pistachio-by-product</t>
  </si>
  <si>
    <r>
      <t xml:space="preserve">berseem clover, </t>
    </r>
    <r>
      <rPr>
        <i/>
        <sz val="11"/>
        <color theme="1"/>
        <rFont val="Calibri"/>
        <family val="2"/>
        <scheme val="minor"/>
      </rPr>
      <t xml:space="preserve">Trifolium alexandrinum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Sacromonte</t>
    </r>
  </si>
  <si>
    <r>
      <t xml:space="preserve">buckwheat, </t>
    </r>
    <r>
      <rPr>
        <i/>
        <sz val="11"/>
        <color theme="1"/>
        <rFont val="Calibri"/>
        <family val="2"/>
        <scheme val="minor"/>
      </rPr>
      <t xml:space="preserve">Fagopyrum esculentum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Lileija</t>
    </r>
  </si>
  <si>
    <r>
      <t xml:space="preserve">phacelia, </t>
    </r>
    <r>
      <rPr>
        <i/>
        <sz val="11"/>
        <color theme="1"/>
        <rFont val="Calibri"/>
        <family val="2"/>
        <scheme val="minor"/>
      </rPr>
      <t xml:space="preserve">Phacelia tanacetifolia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Facita</t>
    </r>
  </si>
  <si>
    <r>
      <t xml:space="preserve">chicory, </t>
    </r>
    <r>
      <rPr>
        <i/>
        <sz val="11"/>
        <color theme="1"/>
        <rFont val="Calibri"/>
        <family val="2"/>
        <scheme val="minor"/>
      </rPr>
      <t xml:space="preserve">Cichorium intybus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Puna</t>
    </r>
  </si>
  <si>
    <r>
      <t xml:space="preserve">distilled thyme leaves, </t>
    </r>
    <r>
      <rPr>
        <i/>
        <sz val="11"/>
        <color theme="1"/>
        <rFont val="Calibri"/>
        <family val="2"/>
        <scheme val="minor"/>
      </rPr>
      <t xml:space="preserve">Thymus zygis </t>
    </r>
    <r>
      <rPr>
        <sz val="11"/>
        <color theme="1"/>
        <rFont val="Calibri"/>
        <family val="2"/>
        <scheme val="minor"/>
      </rPr>
      <t xml:space="preserve">subsp. </t>
    </r>
    <r>
      <rPr>
        <i/>
        <sz val="11"/>
        <color theme="1"/>
        <rFont val="Calibri"/>
        <family val="2"/>
        <scheme val="minor"/>
      </rPr>
      <t>gracilis</t>
    </r>
  </si>
  <si>
    <r>
      <t xml:space="preserve">non-distilled thyme leaves, </t>
    </r>
    <r>
      <rPr>
        <i/>
        <sz val="11"/>
        <color theme="1"/>
        <rFont val="Calibri"/>
        <family val="2"/>
        <scheme val="minor"/>
      </rPr>
      <t xml:space="preserve">Thymus zygis </t>
    </r>
    <r>
      <rPr>
        <sz val="11"/>
        <color theme="1"/>
        <rFont val="Calibri"/>
        <family val="2"/>
        <scheme val="minor"/>
      </rPr>
      <t xml:space="preserve">subsp. </t>
    </r>
    <r>
      <rPr>
        <i/>
        <sz val="11"/>
        <color theme="1"/>
        <rFont val="Calibri"/>
        <family val="2"/>
        <scheme val="minor"/>
      </rPr>
      <t>gracilis</t>
    </r>
  </si>
  <si>
    <r>
      <t xml:space="preserve">distilled rosemary leaves, </t>
    </r>
    <r>
      <rPr>
        <i/>
        <sz val="11"/>
        <color theme="1"/>
        <rFont val="Calibri"/>
        <family val="2"/>
        <scheme val="minor"/>
      </rPr>
      <t>Rosmarinus officinalis</t>
    </r>
  </si>
  <si>
    <r>
      <t xml:space="preserve">cinnamon oil, </t>
    </r>
    <r>
      <rPr>
        <i/>
        <sz val="11"/>
        <color theme="1"/>
        <rFont val="Calibri"/>
        <family val="2"/>
        <scheme val="minor"/>
      </rPr>
      <t>Cinnamomum cassia</t>
    </r>
  </si>
  <si>
    <r>
      <t xml:space="preserve">cinnamon bark oil, </t>
    </r>
    <r>
      <rPr>
        <i/>
        <sz val="11"/>
        <color theme="1"/>
        <rFont val="Calibri"/>
        <family val="2"/>
        <scheme val="minor"/>
      </rPr>
      <t>Cinnamon cassia</t>
    </r>
  </si>
  <si>
    <r>
      <t xml:space="preserve">clove oil, </t>
    </r>
    <r>
      <rPr>
        <i/>
        <sz val="11"/>
        <color theme="1"/>
        <rFont val="Calibri"/>
        <family val="2"/>
        <scheme val="minor"/>
      </rPr>
      <t>Syzygium aromaticum</t>
    </r>
  </si>
  <si>
    <r>
      <t xml:space="preserve">dried lemongrass, </t>
    </r>
    <r>
      <rPr>
        <i/>
        <sz val="11"/>
        <color theme="1"/>
        <rFont val="Calibri"/>
        <family val="2"/>
        <scheme val="minor"/>
      </rPr>
      <t>Cymbopogon citratus</t>
    </r>
  </si>
  <si>
    <r>
      <t xml:space="preserve">monoterpene blend </t>
    </r>
    <r>
      <rPr>
        <sz val="9"/>
        <color theme="1"/>
        <rFont val="Calibri"/>
        <family val="2"/>
        <scheme val="minor"/>
      </rPr>
      <t>(linalool, p-cymene, a-pinene and b-pinene)</t>
    </r>
  </si>
  <si>
    <r>
      <t xml:space="preserve">oregano leaves, </t>
    </r>
    <r>
      <rPr>
        <i/>
        <sz val="11"/>
        <color theme="1"/>
        <rFont val="Calibri"/>
        <family val="2"/>
        <scheme val="minor"/>
      </rPr>
      <t>Origanum vulgare</t>
    </r>
  </si>
  <si>
    <r>
      <t xml:space="preserve">anise oil, </t>
    </r>
    <r>
      <rPr>
        <i/>
        <sz val="11"/>
        <color theme="1"/>
        <rFont val="Calibri"/>
        <family val="2"/>
        <scheme val="minor"/>
      </rPr>
      <t>Pimpinella anisum</t>
    </r>
  </si>
  <si>
    <r>
      <t xml:space="preserve">juniper oil, </t>
    </r>
    <r>
      <rPr>
        <i/>
        <sz val="11"/>
        <color theme="1"/>
        <rFont val="Calibri"/>
        <family val="2"/>
        <scheme val="minor"/>
      </rPr>
      <t>Juniperus communis</t>
    </r>
  </si>
  <si>
    <r>
      <t xml:space="preserve">ginger oil, </t>
    </r>
    <r>
      <rPr>
        <i/>
        <sz val="11"/>
        <color theme="1"/>
        <rFont val="Calibri"/>
        <family val="2"/>
        <scheme val="minor"/>
      </rPr>
      <t>Zingiber officinale</t>
    </r>
  </si>
  <si>
    <r>
      <t xml:space="preserve">saponins, </t>
    </r>
    <r>
      <rPr>
        <i/>
        <sz val="11"/>
        <color theme="1"/>
        <rFont val="Calibri"/>
        <family val="2"/>
        <scheme val="minor"/>
      </rPr>
      <t>Yucca schidigera</t>
    </r>
  </si>
  <si>
    <t>citrus-based plant extract</t>
  </si>
  <si>
    <r>
      <t xml:space="preserve">red clover silage </t>
    </r>
    <r>
      <rPr>
        <sz val="9"/>
        <color theme="1"/>
        <rFont val="Calibri"/>
        <family val="2"/>
        <scheme val="minor"/>
      </rPr>
      <t>(vs grass silage; vitamin E in the basal ration)</t>
    </r>
  </si>
  <si>
    <r>
      <t xml:space="preserve">quebracho tannin extract </t>
    </r>
    <r>
      <rPr>
        <sz val="9"/>
        <color theme="1"/>
        <rFont val="Calibri"/>
        <family val="2"/>
        <scheme val="minor"/>
      </rPr>
      <t>(low-forage basal ration)</t>
    </r>
  </si>
  <si>
    <r>
      <t xml:space="preserve">quebracho tannin extract </t>
    </r>
    <r>
      <rPr>
        <sz val="9"/>
        <color theme="1"/>
        <rFont val="Calibri"/>
        <family val="2"/>
        <scheme val="minor"/>
      </rPr>
      <t>(high-forage basal ration)</t>
    </r>
  </si>
  <si>
    <t>rosemary, grape, citrus and marigold extract</t>
  </si>
  <si>
    <r>
      <t xml:space="preserve">eugenol </t>
    </r>
    <r>
      <rPr>
        <sz val="9"/>
        <color theme="1"/>
        <rFont val="Calibri"/>
        <family val="2"/>
        <scheme val="minor"/>
      </rPr>
      <t>(high-forage basal ration)</t>
    </r>
  </si>
  <si>
    <r>
      <t xml:space="preserve">eugenol </t>
    </r>
    <r>
      <rPr>
        <sz val="9"/>
        <color theme="1"/>
        <rFont val="Calibri"/>
        <family val="2"/>
        <scheme val="minor"/>
      </rPr>
      <t>(low-forage basal ration)</t>
    </r>
  </si>
  <si>
    <r>
      <t xml:space="preserve">red clover silage </t>
    </r>
    <r>
      <rPr>
        <sz val="9"/>
        <rFont val="Calibri"/>
        <family val="2"/>
        <scheme val="minor"/>
      </rPr>
      <t>(replacing grass silage)</t>
    </r>
  </si>
  <si>
    <r>
      <t xml:space="preserve">red clover silage </t>
    </r>
    <r>
      <rPr>
        <sz val="9"/>
        <rFont val="Calibri"/>
        <family val="2"/>
        <scheme val="minor"/>
      </rPr>
      <t>(replacing ryegrass silage)</t>
    </r>
  </si>
  <si>
    <r>
      <t>orchard grass silage</t>
    </r>
    <r>
      <rPr>
        <sz val="9"/>
        <rFont val="Calibri"/>
        <family val="2"/>
        <scheme val="minor"/>
      </rPr>
      <t xml:space="preserve"> (replacing ryegrass silage)</t>
    </r>
  </si>
  <si>
    <t>timothy grass + red clover silages (1:1)</t>
  </si>
  <si>
    <t>vernolic acid</t>
  </si>
  <si>
    <t>coronaric acid</t>
  </si>
  <si>
    <r>
      <t xml:space="preserve">acacia tannin extract, </t>
    </r>
    <r>
      <rPr>
        <i/>
        <sz val="11"/>
        <rFont val="Calibri"/>
        <family val="2"/>
        <scheme val="minor"/>
      </rPr>
      <t>Acacia mearnsii</t>
    </r>
  </si>
  <si>
    <r>
      <t xml:space="preserve">lingonberry extract, </t>
    </r>
    <r>
      <rPr>
        <i/>
        <sz val="11"/>
        <rFont val="Calibri"/>
        <family val="2"/>
        <scheme val="minor"/>
      </rPr>
      <t>Vaccinium vitis idaea</t>
    </r>
  </si>
  <si>
    <r>
      <t xml:space="preserve">lingonberry extract, </t>
    </r>
    <r>
      <rPr>
        <i/>
        <sz val="11"/>
        <rFont val="Calibri"/>
        <family val="2"/>
        <scheme val="minor"/>
      </rPr>
      <t>Vaccinium vitis idaea</t>
    </r>
    <r>
      <rPr>
        <sz val="9"/>
        <rFont val="Calibri"/>
        <family val="2"/>
        <scheme val="minor"/>
      </rPr>
      <t xml:space="preserve"> (soybean/fish oils in the basal ration)</t>
    </r>
  </si>
  <si>
    <r>
      <t xml:space="preserve">acacia tannin extract, </t>
    </r>
    <r>
      <rPr>
        <i/>
        <sz val="11"/>
        <rFont val="Calibri"/>
        <family val="2"/>
        <scheme val="minor"/>
      </rPr>
      <t>Acacia cyanophylla</t>
    </r>
  </si>
  <si>
    <r>
      <t xml:space="preserve">carob tannin extract, </t>
    </r>
    <r>
      <rPr>
        <i/>
        <sz val="11"/>
        <rFont val="Calibri"/>
        <family val="2"/>
        <scheme val="minor"/>
      </rPr>
      <t>Ceratonia siliqua</t>
    </r>
  </si>
  <si>
    <r>
      <t>Ovine</t>
    </r>
    <r>
      <rPr>
        <sz val="9"/>
        <rFont val="Calibri"/>
        <family val="2"/>
        <scheme val="minor"/>
      </rPr>
      <t xml:space="preserve"> (liquid-associated bacteria)</t>
    </r>
  </si>
  <si>
    <r>
      <t>Ovine</t>
    </r>
    <r>
      <rPr>
        <sz val="9"/>
        <rFont val="Calibri"/>
        <family val="2"/>
        <scheme val="minor"/>
      </rPr>
      <t xml:space="preserve"> (solid-associated bacteria)</t>
    </r>
  </si>
  <si>
    <r>
      <rPr>
        <i/>
        <sz val="11"/>
        <rFont val="Calibri"/>
        <family val="2"/>
        <scheme val="minor"/>
      </rPr>
      <t xml:space="preserve">Citus ladanifer </t>
    </r>
    <r>
      <rPr>
        <sz val="11"/>
        <rFont val="Calibri"/>
        <family val="2"/>
        <scheme val="minor"/>
      </rPr>
      <t>condensed tannins</t>
    </r>
  </si>
  <si>
    <r>
      <t xml:space="preserve">grape seed extract </t>
    </r>
    <r>
      <rPr>
        <sz val="9"/>
        <rFont val="Calibri"/>
        <family val="2"/>
        <scheme val="minor"/>
      </rPr>
      <t>(linseed/sunflower oils in basal ration)</t>
    </r>
  </si>
  <si>
    <r>
      <t xml:space="preserve">quebracho tannin extract </t>
    </r>
    <r>
      <rPr>
        <sz val="9"/>
        <rFont val="Calibri"/>
        <family val="2"/>
        <scheme val="minor"/>
      </rPr>
      <t>(linseed oil in basal ration)</t>
    </r>
  </si>
  <si>
    <r>
      <t xml:space="preserve">quebracho tannin extract </t>
    </r>
    <r>
      <rPr>
        <sz val="9"/>
        <rFont val="Calibri"/>
        <family val="2"/>
        <scheme val="minor"/>
      </rPr>
      <t>(soybean oil in basal ration)</t>
    </r>
  </si>
  <si>
    <r>
      <t xml:space="preserve">quebracho tannin extract </t>
    </r>
    <r>
      <rPr>
        <sz val="9"/>
        <rFont val="Calibri"/>
        <family val="2"/>
        <scheme val="minor"/>
      </rPr>
      <t>(herbage-based ration)</t>
    </r>
  </si>
  <si>
    <r>
      <t xml:space="preserve">quebracho tannin extract </t>
    </r>
    <r>
      <rPr>
        <sz val="9"/>
        <rFont val="Calibri"/>
        <family val="2"/>
        <scheme val="minor"/>
      </rPr>
      <t>(concentrate-based ration)</t>
    </r>
  </si>
  <si>
    <r>
      <t xml:space="preserve">dried sainfoin, </t>
    </r>
    <r>
      <rPr>
        <i/>
        <sz val="11"/>
        <rFont val="Calibri"/>
        <family val="2"/>
        <scheme val="minor"/>
      </rPr>
      <t>Onobrychis viciifolia</t>
    </r>
  </si>
  <si>
    <t>Cistus ladanifer</t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</si>
  <si>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(high level of soybean/linseed oils in basal ration)</t>
    </r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</si>
  <si>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(moderate level of soybean/linseed oils in basal ration)</t>
    </r>
  </si>
  <si>
    <t>timothy grass + sainfoin silages (1:1)</t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</si>
  <si>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(sunflower/linseed oils in basal ration)</t>
    </r>
  </si>
  <si>
    <r>
      <t xml:space="preserve">shikakai pods extract, </t>
    </r>
    <r>
      <rPr>
        <i/>
        <sz val="11"/>
        <rFont val="Calibri"/>
        <family val="2"/>
        <scheme val="minor"/>
      </rPr>
      <t>Acacia concinna</t>
    </r>
  </si>
  <si>
    <t>papaya leaf</t>
  </si>
  <si>
    <r>
      <t xml:space="preserve">quercetin </t>
    </r>
    <r>
      <rPr>
        <sz val="9"/>
        <rFont val="Calibri"/>
        <family val="2"/>
        <scheme val="minor"/>
      </rPr>
      <t>(flaxseed in basal diet)</t>
    </r>
  </si>
  <si>
    <r>
      <t xml:space="preserve">quercetin </t>
    </r>
    <r>
      <rPr>
        <sz val="9"/>
        <rFont val="Calibri"/>
        <family val="2"/>
        <scheme val="minor"/>
      </rPr>
      <t>(palm oil in basal diet)</t>
    </r>
  </si>
  <si>
    <t>Ascophyllum nodosum</t>
  </si>
  <si>
    <r>
      <t xml:space="preserve">garlic bulb extract, </t>
    </r>
    <r>
      <rPr>
        <i/>
        <sz val="11"/>
        <rFont val="Calibri"/>
        <family val="2"/>
        <scheme val="minor"/>
      </rPr>
      <t>Allium sativum</t>
    </r>
  </si>
  <si>
    <r>
      <t xml:space="preserve">cinnamon oil, </t>
    </r>
    <r>
      <rPr>
        <i/>
        <sz val="11"/>
        <rFont val="Calibri"/>
        <family val="2"/>
        <scheme val="minor"/>
      </rPr>
      <t>Cinnamomum cassia</t>
    </r>
  </si>
  <si>
    <r>
      <t xml:space="preserve">clove oil, </t>
    </r>
    <r>
      <rPr>
        <i/>
        <sz val="11"/>
        <rFont val="Calibri"/>
        <family val="2"/>
        <scheme val="minor"/>
      </rPr>
      <t>Eugenia caryophyllus</t>
    </r>
  </si>
  <si>
    <r>
      <t xml:space="preserve">eucalyptus oil, </t>
    </r>
    <r>
      <rPr>
        <i/>
        <sz val="11"/>
        <rFont val="Calibri"/>
        <family val="2"/>
        <scheme val="minor"/>
      </rPr>
      <t>Eucalyptus globulus</t>
    </r>
  </si>
  <si>
    <r>
      <t xml:space="preserve">citronella oil, </t>
    </r>
    <r>
      <rPr>
        <i/>
        <sz val="11"/>
        <rFont val="Calibri"/>
        <family val="2"/>
        <scheme val="minor"/>
      </rPr>
      <t>Cymbopogon winterianus</t>
    </r>
  </si>
  <si>
    <r>
      <t xml:space="preserve">rosemary oil, </t>
    </r>
    <r>
      <rPr>
        <i/>
        <sz val="11"/>
        <rFont val="Calibri"/>
        <family val="2"/>
        <scheme val="minor"/>
      </rPr>
      <t>Rosmarinus officinalis</t>
    </r>
  </si>
  <si>
    <r>
      <t xml:space="preserve">sage oil, </t>
    </r>
    <r>
      <rPr>
        <i/>
        <sz val="11"/>
        <rFont val="Calibri"/>
        <family val="2"/>
        <scheme val="minor"/>
      </rPr>
      <t>Salvia officinalis</t>
    </r>
  </si>
  <si>
    <r>
      <t xml:space="preserve">Siberian fir needle oil, </t>
    </r>
    <r>
      <rPr>
        <i/>
        <sz val="11"/>
        <rFont val="Calibri"/>
        <family val="2"/>
        <scheme val="minor"/>
      </rPr>
      <t>Abies sibirica</t>
    </r>
  </si>
  <si>
    <r>
      <t xml:space="preserve">white thyme oil, </t>
    </r>
    <r>
      <rPr>
        <i/>
        <sz val="11"/>
        <rFont val="Calibri"/>
        <family val="2"/>
        <scheme val="minor"/>
      </rPr>
      <t>Thymus vulgaris</t>
    </r>
  </si>
  <si>
    <r>
      <t xml:space="preserve">anise oil, </t>
    </r>
    <r>
      <rPr>
        <i/>
        <sz val="11"/>
        <rFont val="Calibri"/>
        <family val="2"/>
        <scheme val="minor"/>
      </rPr>
      <t>Illicium verum</t>
    </r>
  </si>
  <si>
    <r>
      <t xml:space="preserve">cedarwood oil, </t>
    </r>
    <r>
      <rPr>
        <i/>
        <sz val="11"/>
        <rFont val="Calibri"/>
        <family val="2"/>
        <scheme val="minor"/>
      </rPr>
      <t>Juniperus virginiana</t>
    </r>
  </si>
  <si>
    <r>
      <t xml:space="preserve">tea tree oil, </t>
    </r>
    <r>
      <rPr>
        <i/>
        <sz val="11"/>
        <rFont val="Calibri"/>
        <family val="2"/>
        <scheme val="minor"/>
      </rPr>
      <t>Melaleuca alternifolia</t>
    </r>
  </si>
  <si>
    <r>
      <t xml:space="preserve">ajwain fruit extract, </t>
    </r>
    <r>
      <rPr>
        <i/>
        <sz val="11"/>
        <rFont val="Calibri"/>
        <family val="2"/>
        <scheme val="minor"/>
      </rPr>
      <t>Trachyspermum ammi</t>
    </r>
  </si>
  <si>
    <r>
      <t xml:space="preserve">holy basil extract, </t>
    </r>
    <r>
      <rPr>
        <i/>
        <sz val="11"/>
        <rFont val="Calibri"/>
        <family val="2"/>
        <scheme val="minor"/>
      </rPr>
      <t>Ocimun sanctum</t>
    </r>
  </si>
  <si>
    <r>
      <t xml:space="preserve">Indian lilac leaf extract, </t>
    </r>
    <r>
      <rPr>
        <i/>
        <sz val="11"/>
        <rFont val="Calibri"/>
        <family val="2"/>
        <scheme val="minor"/>
      </rPr>
      <t>Azadirachta indica</t>
    </r>
  </si>
  <si>
    <r>
      <t xml:space="preserve">wild thyme extract, </t>
    </r>
    <r>
      <rPr>
        <i/>
        <sz val="11"/>
        <rFont val="Calibri"/>
        <family val="2"/>
        <scheme val="minor"/>
      </rPr>
      <t>Thymus serpyllum</t>
    </r>
  </si>
  <si>
    <r>
      <t xml:space="preserve">soapnut fruit extract, </t>
    </r>
    <r>
      <rPr>
        <i/>
        <sz val="11"/>
        <rFont val="Calibri"/>
        <family val="2"/>
        <scheme val="minor"/>
      </rPr>
      <t>Sapindus mukorossi</t>
    </r>
  </si>
  <si>
    <r>
      <t xml:space="preserve">saponin extract from </t>
    </r>
    <r>
      <rPr>
        <i/>
        <sz val="11"/>
        <rFont val="Calibri"/>
        <family val="2"/>
        <scheme val="minor"/>
      </rPr>
      <t>Yucca schidigera</t>
    </r>
  </si>
  <si>
    <r>
      <t xml:space="preserve">triterpene saponin from </t>
    </r>
    <r>
      <rPr>
        <i/>
        <sz val="11"/>
        <rFont val="Calibri"/>
        <family val="2"/>
        <scheme val="minor"/>
      </rPr>
      <t>Quillaja</t>
    </r>
    <r>
      <rPr>
        <sz val="11"/>
        <rFont val="Calibri"/>
        <family val="2"/>
        <scheme val="minor"/>
      </rPr>
      <t xml:space="preserve"> bark</t>
    </r>
  </si>
  <si>
    <r>
      <t xml:space="preserve">cumin seed extract, </t>
    </r>
    <r>
      <rPr>
        <i/>
        <sz val="11"/>
        <rFont val="Calibri"/>
        <family val="2"/>
        <scheme val="minor"/>
      </rPr>
      <t>Cuminum cyminum</t>
    </r>
  </si>
  <si>
    <t>mangosteen peel</t>
  </si>
  <si>
    <t>sainfoin + red clover silages (1:1)</t>
  </si>
  <si>
    <t>timothy grass + sainfoin + red clover silages (2:1:1)</t>
  </si>
  <si>
    <t>papaya leaf extract, butanol solvent</t>
  </si>
  <si>
    <t>papaya leaf extract, chloroform solvent</t>
  </si>
  <si>
    <t>papaya leaf extract, ethyl acetate solvent</t>
  </si>
  <si>
    <t>papaya leaf extract, hexane solvent</t>
  </si>
  <si>
    <t>papaya leaf extract, water solvent</t>
  </si>
  <si>
    <r>
      <rPr>
        <i/>
        <sz val="11"/>
        <rFont val="Calibri"/>
        <family val="2"/>
        <scheme val="minor"/>
      </rPr>
      <t>Cistus ladanifer,</t>
    </r>
    <r>
      <rPr>
        <sz val="11"/>
        <rFont val="Calibri"/>
        <family val="2"/>
        <scheme val="minor"/>
      </rPr>
      <t xml:space="preserve"> dichloromethane extract</t>
    </r>
  </si>
  <si>
    <r>
      <rPr>
        <i/>
        <sz val="11"/>
        <rFont val="Calibri"/>
        <family val="2"/>
        <scheme val="minor"/>
      </rPr>
      <t xml:space="preserve">Cistus ladanifer, </t>
    </r>
    <r>
      <rPr>
        <sz val="11"/>
        <rFont val="Calibri"/>
        <family val="2"/>
        <scheme val="minor"/>
      </rPr>
      <t>non-tannin phenols</t>
    </r>
  </si>
  <si>
    <r>
      <rPr>
        <i/>
        <sz val="11"/>
        <rFont val="Calibri"/>
        <family val="2"/>
        <scheme val="minor"/>
      </rPr>
      <t>Cistus ladanifer,</t>
    </r>
    <r>
      <rPr>
        <sz val="11"/>
        <rFont val="Calibri"/>
        <family val="2"/>
        <scheme val="minor"/>
      </rPr>
      <t xml:space="preserve"> total phenols</t>
    </r>
  </si>
  <si>
    <t>Toral et al. (2016c)</t>
  </si>
  <si>
    <t>Andrés et al. (2014)</t>
  </si>
  <si>
    <t>Heidarian Miri et al. (2013a)</t>
  </si>
  <si>
    <t>Heidarian Miri et al. (2013b)</t>
  </si>
  <si>
    <t>Kitessa et al. (2001a)</t>
  </si>
  <si>
    <t>Kitessa et al. (2001b)</t>
  </si>
  <si>
    <t>Meale et al. (2014b)</t>
  </si>
  <si>
    <t>Meale et al. (2014a)</t>
  </si>
  <si>
    <t>Toral et al. (2018)</t>
  </si>
  <si>
    <r>
      <rPr>
        <i/>
        <sz val="11"/>
        <rFont val="Calibri"/>
        <family val="2"/>
        <scheme val="minor"/>
      </rPr>
      <t>Dinophyceae</t>
    </r>
    <r>
      <rPr>
        <sz val="11"/>
        <rFont val="Calibri"/>
        <family val="2"/>
        <scheme val="minor"/>
      </rPr>
      <t xml:space="preserve"> sp. </t>
    </r>
    <r>
      <rPr>
        <sz val="9"/>
        <rFont val="Calibri"/>
        <family val="2"/>
        <scheme val="minor"/>
      </rPr>
      <t>(fish oil in basal ration)</t>
    </r>
  </si>
  <si>
    <r>
      <rPr>
        <i/>
        <sz val="11"/>
        <rFont val="Calibri"/>
        <family val="2"/>
        <scheme val="minor"/>
      </rPr>
      <t>Isochrysis</t>
    </r>
    <r>
      <rPr>
        <sz val="11"/>
        <rFont val="Calibri"/>
        <family val="2"/>
        <scheme val="minor"/>
      </rPr>
      <t xml:space="preserve"> sp. </t>
    </r>
    <r>
      <rPr>
        <sz val="9"/>
        <rFont val="Calibri"/>
        <family val="2"/>
        <scheme val="minor"/>
      </rPr>
      <t>(linseed oil in basal ration)</t>
    </r>
  </si>
  <si>
    <r>
      <t xml:space="preserve">na </t>
    </r>
    <r>
      <rPr>
        <sz val="9"/>
        <rFont val="Calibri"/>
        <family val="2"/>
        <scheme val="minor"/>
      </rPr>
      <t>(linseed in basal ration)</t>
    </r>
  </si>
  <si>
    <r>
      <t xml:space="preserve">na </t>
    </r>
    <r>
      <rPr>
        <sz val="9"/>
        <rFont val="Calibri"/>
        <family val="2"/>
        <scheme val="minor"/>
      </rPr>
      <t>(canola in basal ration)</t>
    </r>
  </si>
  <si>
    <r>
      <t xml:space="preserve">na </t>
    </r>
    <r>
      <rPr>
        <sz val="9"/>
        <rFont val="Calibri"/>
        <family val="2"/>
        <scheme val="minor"/>
      </rPr>
      <t>(sunflower in basal ration)</t>
    </r>
  </si>
  <si>
    <r>
      <t xml:space="preserve">blend </t>
    </r>
    <r>
      <rPr>
        <sz val="9"/>
        <rFont val="Calibri"/>
        <family val="2"/>
        <scheme val="minor"/>
      </rPr>
      <t>(sunflower in basal ration)</t>
    </r>
  </si>
  <si>
    <t>mackerel/herring-supplement</t>
  </si>
  <si>
    <t>mackerel/herring-concentrate</t>
  </si>
  <si>
    <r>
      <t xml:space="preserve">mackerel/herring oil </t>
    </r>
    <r>
      <rPr>
        <sz val="9"/>
        <rFont val="Calibri"/>
        <family val="2"/>
        <scheme val="minor"/>
      </rPr>
      <t>(sunflower oil in basal ration)</t>
    </r>
  </si>
  <si>
    <r>
      <t xml:space="preserve">herring </t>
    </r>
    <r>
      <rPr>
        <sz val="9"/>
        <rFont val="Calibri"/>
        <family val="2"/>
        <scheme val="minor"/>
      </rPr>
      <t>(linseed in basal ration)</t>
    </r>
  </si>
  <si>
    <t>protected EPA+DHA</t>
  </si>
  <si>
    <r>
      <t xml:space="preserve">protected fish oil </t>
    </r>
    <r>
      <rPr>
        <sz val="9"/>
        <rFont val="Calibri"/>
        <family val="2"/>
        <scheme val="minor"/>
      </rPr>
      <t>(sunflower oil in basal ration)</t>
    </r>
  </si>
  <si>
    <t xml:space="preserve">menhaden </t>
  </si>
  <si>
    <r>
      <t xml:space="preserve">menhaden </t>
    </r>
    <r>
      <rPr>
        <sz val="9"/>
        <rFont val="Calibri"/>
        <family val="2"/>
        <scheme val="minor"/>
      </rPr>
      <t>(corn distillers solubles in basal ration)</t>
    </r>
  </si>
  <si>
    <t>tuna</t>
  </si>
  <si>
    <r>
      <t xml:space="preserve">tuna and sardine </t>
    </r>
    <r>
      <rPr>
        <sz val="9"/>
        <rFont val="Calibri"/>
        <family val="2"/>
        <scheme val="minor"/>
      </rPr>
      <t>(sunflower oil in basal ration)</t>
    </r>
  </si>
  <si>
    <t>protected fish oil , na</t>
  </si>
  <si>
    <t>protected algal biomass , na</t>
  </si>
  <si>
    <t>protected algal oil , na</t>
  </si>
  <si>
    <t>protected marine algae , na</t>
  </si>
  <si>
    <t>protected fish oil, na</t>
  </si>
  <si>
    <t>Díaz et al. (2011)</t>
  </si>
  <si>
    <t>Wistuba et al. (2007)</t>
  </si>
  <si>
    <t>Girard et al. (2016a)</t>
  </si>
  <si>
    <t>Girard et al. (2016b)</t>
  </si>
  <si>
    <t>Lobón et al. (2017)</t>
  </si>
  <si>
    <t>Morán et al. (2013)</t>
  </si>
  <si>
    <t>Smeti et al. (2017)</t>
  </si>
  <si>
    <t>Emami et al. (2015)</t>
  </si>
  <si>
    <t>Mateo et al. (2017)</t>
  </si>
  <si>
    <t>Tannins and phenols: others &amp; mixes</t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</si>
  <si>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L </t>
    </r>
  </si>
  <si>
    <r>
      <rPr>
        <i/>
        <sz val="11"/>
        <rFont val="Calibri"/>
        <family val="2"/>
        <scheme val="minor"/>
      </rPr>
      <t>Cistus ladanifer</t>
    </r>
    <r>
      <rPr>
        <sz val="11"/>
        <rFont val="Calibri"/>
        <family val="2"/>
        <scheme val="minor"/>
      </rPr>
      <t xml:space="preserve"> L </t>
    </r>
    <r>
      <rPr>
        <sz val="9"/>
        <rFont val="Calibri"/>
        <family val="2"/>
        <scheme val="minor"/>
      </rPr>
      <t>(PUFA in basal ration)</t>
    </r>
  </si>
  <si>
    <r>
      <t xml:space="preserve">dried rosemary, </t>
    </r>
    <r>
      <rPr>
        <i/>
        <sz val="11"/>
        <color theme="1"/>
        <rFont val="Calibri"/>
        <family val="2"/>
        <scheme val="minor"/>
      </rPr>
      <t>Rosmarinus officinalis</t>
    </r>
  </si>
  <si>
    <t>Others &amp; mixes of plant compounds</t>
  </si>
  <si>
    <r>
      <rPr>
        <b/>
        <sz val="12"/>
        <rFont val="Calibri"/>
        <family val="2"/>
        <scheme val="minor"/>
      </rPr>
      <t>Supplementary Table S2</t>
    </r>
    <r>
      <rPr>
        <sz val="12"/>
        <rFont val="Calibri"/>
        <family val="2"/>
        <scheme val="minor"/>
      </rPr>
      <t xml:space="preserve">  </t>
    </r>
    <r>
      <rPr>
        <i/>
        <sz val="12"/>
        <rFont val="Calibri"/>
        <family val="2"/>
        <scheme val="minor"/>
      </rPr>
      <t>Main changes in milk concentrations of selected fatty acids  in response to diet supplementation with marine lipids rich in n-3 polyunsaturated fatty acids (PUFA).</t>
    </r>
  </si>
  <si>
    <r>
      <rPr>
        <b/>
        <sz val="12"/>
        <rFont val="Calibri"/>
        <family val="2"/>
        <scheme val="minor"/>
      </rPr>
      <t>Supplementary Table S3</t>
    </r>
    <r>
      <rPr>
        <sz val="12"/>
        <rFont val="Calibri"/>
        <family val="2"/>
        <scheme val="minor"/>
      </rPr>
      <t xml:space="preserve">  </t>
    </r>
    <r>
      <rPr>
        <i/>
        <sz val="12"/>
        <rFont val="Calibri"/>
        <family val="2"/>
        <scheme val="minor"/>
      </rPr>
      <t>Main changes in meat concentrations of selected fatty acids  in response to diet supplementation with marine lipids rich in n-3 polyunsaturated fatty acids (PUFA).</t>
    </r>
  </si>
  <si>
    <r>
      <t xml:space="preserve">fresh red clover </t>
    </r>
    <r>
      <rPr>
        <sz val="9"/>
        <rFont val="Calibri"/>
        <family val="2"/>
        <scheme val="minor"/>
      </rPr>
      <t>(vs tall fescue)</t>
    </r>
  </si>
  <si>
    <r>
      <t xml:space="preserve">fresh red clover </t>
    </r>
    <r>
      <rPr>
        <sz val="9"/>
        <rFont val="Calibri"/>
        <family val="2"/>
        <scheme val="minor"/>
      </rPr>
      <t>(vs ryegrass)</t>
    </r>
  </si>
  <si>
    <r>
      <t xml:space="preserve">fresh red clover </t>
    </r>
    <r>
      <rPr>
        <sz val="9"/>
        <rFont val="Calibri"/>
        <family val="2"/>
        <scheme val="minor"/>
      </rPr>
      <t>(vs orchard grass)</t>
    </r>
  </si>
  <si>
    <r>
      <t xml:space="preserve">fresh red clover </t>
    </r>
    <r>
      <rPr>
        <sz val="9"/>
        <rFont val="Calibri"/>
        <family val="2"/>
        <scheme val="minor"/>
      </rPr>
      <t>(vs chicory)</t>
    </r>
  </si>
  <si>
    <t>Syzygium aromaticum</t>
  </si>
  <si>
    <r>
      <t xml:space="preserve">na </t>
    </r>
    <r>
      <rPr>
        <sz val="9"/>
        <rFont val="Calibri"/>
        <family val="2"/>
        <scheme val="minor"/>
      </rPr>
      <t>(360 g/d)</t>
    </r>
  </si>
  <si>
    <r>
      <t xml:space="preserve">na </t>
    </r>
    <r>
      <rPr>
        <sz val="9"/>
        <rFont val="Calibri"/>
        <family val="2"/>
        <scheme val="minor"/>
      </rPr>
      <t>(7 g/animal)</t>
    </r>
  </si>
  <si>
    <r>
      <t xml:space="preserve">na </t>
    </r>
    <r>
      <rPr>
        <sz val="9"/>
        <rFont val="Calibri"/>
        <family val="2"/>
        <scheme val="minor"/>
      </rPr>
      <t>(0.6 ml/animal)</t>
    </r>
  </si>
  <si>
    <r>
      <t xml:space="preserve">na </t>
    </r>
    <r>
      <rPr>
        <sz val="9"/>
        <rFont val="Calibri"/>
        <family val="2"/>
        <scheme val="minor"/>
      </rPr>
      <t>(3 g/animal)</t>
    </r>
  </si>
  <si>
    <r>
      <t xml:space="preserve">na </t>
    </r>
    <r>
      <rPr>
        <sz val="9"/>
        <rFont val="Calibri"/>
        <family val="2"/>
        <scheme val="minor"/>
      </rPr>
      <t>(150 g/animal)</t>
    </r>
  </si>
  <si>
    <r>
      <rPr>
        <b/>
        <sz val="11"/>
        <rFont val="Calibri"/>
        <family val="2"/>
        <scheme val="minor"/>
      </rPr>
      <t xml:space="preserve">Dosage </t>
    </r>
    <r>
      <rPr>
        <sz val="11"/>
        <rFont val="Calibri"/>
        <family val="2"/>
        <scheme val="minor"/>
      </rPr>
      <t xml:space="preserve">                % diet DM</t>
    </r>
  </si>
  <si>
    <r>
      <rPr>
        <b/>
        <sz val="11"/>
        <rFont val="Calibri"/>
        <family val="2"/>
        <scheme val="minor"/>
      </rPr>
      <t xml:space="preserve">Dosage </t>
    </r>
    <r>
      <rPr>
        <sz val="11"/>
        <rFont val="Calibri"/>
        <family val="2"/>
        <scheme val="minor"/>
      </rPr>
      <t xml:space="preserve">                 % diet DM</t>
    </r>
  </si>
  <si>
    <r>
      <t xml:space="preserve">na </t>
    </r>
    <r>
      <rPr>
        <sz val="9"/>
        <rFont val="Calibri"/>
        <family val="2"/>
        <scheme val="minor"/>
      </rPr>
      <t>(2.5 g DHA/d)</t>
    </r>
  </si>
  <si>
    <r>
      <t xml:space="preserve">na </t>
    </r>
    <r>
      <rPr>
        <sz val="9"/>
        <rFont val="Calibri"/>
        <family val="2"/>
        <scheme val="minor"/>
      </rPr>
      <t>(4.8 g DHA/d)</t>
    </r>
  </si>
  <si>
    <r>
      <t xml:space="preserve">na </t>
    </r>
    <r>
      <rPr>
        <sz val="9"/>
        <rFont val="Calibri"/>
        <family val="2"/>
        <scheme val="minor"/>
      </rPr>
      <t>(9.6 g DHA/d)</t>
    </r>
  </si>
  <si>
    <r>
      <t xml:space="preserve">na </t>
    </r>
    <r>
      <rPr>
        <sz val="9"/>
        <rFont val="Calibri"/>
        <family val="2"/>
        <scheme val="minor"/>
      </rPr>
      <t>(160 g/d)</t>
    </r>
  </si>
  <si>
    <r>
      <t xml:space="preserve">na </t>
    </r>
    <r>
      <rPr>
        <sz val="9"/>
        <rFont val="Calibri"/>
        <family val="2"/>
        <scheme val="minor"/>
      </rPr>
      <t>(320 g/d)</t>
    </r>
  </si>
  <si>
    <r>
      <t xml:space="preserve">na </t>
    </r>
    <r>
      <rPr>
        <sz val="9"/>
        <rFont val="Calibri"/>
        <family val="2"/>
        <scheme val="minor"/>
      </rPr>
      <t>(109 g EPA+DHA/d)</t>
    </r>
  </si>
  <si>
    <r>
      <rPr>
        <b/>
        <sz val="11"/>
        <rFont val="Calibri"/>
        <family val="2"/>
        <scheme val="minor"/>
      </rPr>
      <t xml:space="preserve">Dosage </t>
    </r>
    <r>
      <rPr>
        <sz val="11"/>
        <rFont val="Calibri"/>
        <family val="2"/>
        <scheme val="minor"/>
      </rPr>
      <t xml:space="preserve">             % diet DM</t>
    </r>
  </si>
  <si>
    <r>
      <rPr>
        <b/>
        <sz val="11"/>
        <rFont val="Calibri"/>
        <family val="2"/>
        <scheme val="minor"/>
      </rPr>
      <t xml:space="preserve">Dosage </t>
    </r>
    <r>
      <rPr>
        <sz val="11"/>
        <rFont val="Calibri"/>
        <family val="2"/>
        <scheme val="minor"/>
      </rPr>
      <t xml:space="preserve">                            % diet DM</t>
    </r>
  </si>
  <si>
    <r>
      <t xml:space="preserve">na </t>
    </r>
    <r>
      <rPr>
        <sz val="9"/>
        <rFont val="Calibri"/>
        <family val="2"/>
        <scheme val="minor"/>
      </rPr>
      <t>(29 g DHA/d)</t>
    </r>
  </si>
  <si>
    <r>
      <t xml:space="preserve">na </t>
    </r>
    <r>
      <rPr>
        <sz val="9"/>
        <rFont val="Calibri"/>
        <family val="2"/>
        <scheme val="minor"/>
      </rPr>
      <t>(14.5 g DHA/d)</t>
    </r>
  </si>
  <si>
    <t>Vahmani et al. (2013)</t>
  </si>
  <si>
    <r>
      <t xml:space="preserve">na </t>
    </r>
    <r>
      <rPr>
        <sz val="9"/>
        <rFont val="Calibri"/>
        <family val="2"/>
        <scheme val="minor"/>
      </rPr>
      <t>(200 g lipid/d)</t>
    </r>
  </si>
  <si>
    <r>
      <t xml:space="preserve">na </t>
    </r>
    <r>
      <rPr>
        <sz val="9"/>
        <rFont val="Calibri"/>
        <family val="2"/>
        <scheme val="minor"/>
      </rPr>
      <t>(19.6 g EPA+DHA/d)</t>
    </r>
  </si>
  <si>
    <r>
      <t xml:space="preserve">na </t>
    </r>
    <r>
      <rPr>
        <sz val="9"/>
        <rFont val="Calibri"/>
        <family val="2"/>
        <scheme val="minor"/>
      </rPr>
      <t>(7 g EPA+DHA/d)</t>
    </r>
  </si>
  <si>
    <t>Chlorella vulgaris</t>
  </si>
  <si>
    <t>Tsiplakou et al. (2017)</t>
  </si>
  <si>
    <r>
      <t xml:space="preserve">na </t>
    </r>
    <r>
      <rPr>
        <sz val="9"/>
        <rFont val="Calibri"/>
        <family val="2"/>
        <scheme val="minor"/>
      </rPr>
      <t>(1.8 g EPA+DHA/d)</t>
    </r>
  </si>
  <si>
    <r>
      <t xml:space="preserve">na </t>
    </r>
    <r>
      <rPr>
        <sz val="9"/>
        <rFont val="Calibri"/>
        <family val="2"/>
        <scheme val="minor"/>
      </rPr>
      <t>(3.6 g EPA+DHA/d)</t>
    </r>
  </si>
  <si>
    <t>Lee et al. (2006)</t>
  </si>
  <si>
    <r>
      <t xml:space="preserve">conditioned red clover silage </t>
    </r>
    <r>
      <rPr>
        <sz val="9"/>
        <color theme="1"/>
        <rFont val="Calibri"/>
        <family val="2"/>
        <scheme val="minor"/>
      </rPr>
      <t>(replacing grass silage)</t>
    </r>
  </si>
  <si>
    <t>Moorby et al. (2009)</t>
  </si>
  <si>
    <t>Siurana et al. (2018)</t>
  </si>
  <si>
    <t>oxy-propyl-thiosulphate</t>
  </si>
  <si>
    <r>
      <t xml:space="preserve">oxy-propyl-thiosulphate </t>
    </r>
    <r>
      <rPr>
        <sz val="9"/>
        <rFont val="Calibri"/>
        <family val="2"/>
        <scheme val="minor"/>
      </rPr>
      <t>(low incubation pH)</t>
    </r>
  </si>
  <si>
    <r>
      <t xml:space="preserve">oxy-propyl-thiosulphate </t>
    </r>
    <r>
      <rPr>
        <sz val="9"/>
        <rFont val="Calibri"/>
        <family val="2"/>
        <scheme val="minor"/>
      </rPr>
      <t>(high incubation pH)</t>
    </r>
  </si>
  <si>
    <r>
      <t xml:space="preserve">cinnamaldehyde </t>
    </r>
    <r>
      <rPr>
        <sz val="9"/>
        <rFont val="Calibri"/>
        <family val="2"/>
        <scheme val="minor"/>
      </rPr>
      <t>(low incubation pH)</t>
    </r>
  </si>
  <si>
    <r>
      <t xml:space="preserve">cinnamaldehyde </t>
    </r>
    <r>
      <rPr>
        <sz val="9"/>
        <rFont val="Calibri"/>
        <family val="2"/>
        <scheme val="minor"/>
      </rPr>
      <t>(high incubation pH)</t>
    </r>
  </si>
  <si>
    <r>
      <rPr>
        <b/>
        <sz val="12"/>
        <rFont val="Calibri"/>
        <family val="2"/>
        <scheme val="minor"/>
      </rPr>
      <t>Supplementary Table S1</t>
    </r>
    <r>
      <rPr>
        <sz val="12"/>
        <rFont val="Calibri"/>
        <family val="2"/>
        <scheme val="minor"/>
      </rPr>
      <t xml:space="preserve">  </t>
    </r>
    <r>
      <rPr>
        <i/>
        <sz val="12"/>
        <rFont val="Calibri"/>
        <family val="2"/>
        <scheme val="minor"/>
      </rPr>
      <t>Main changes in digesta concentrations of selected fatty acids  in response to diet supplementation with marine lipids rich in n-3 polyunsaturated fatty acids (PUFA).</t>
    </r>
  </si>
  <si>
    <r>
      <rPr>
        <b/>
        <sz val="12"/>
        <rFont val="Calibri"/>
        <family val="2"/>
        <scheme val="minor"/>
      </rPr>
      <t>Supplementary Table S7</t>
    </r>
    <r>
      <rPr>
        <sz val="12"/>
        <rFont val="Calibri"/>
        <family val="2"/>
        <scheme val="minor"/>
      </rPr>
      <t xml:space="preserve">  </t>
    </r>
    <r>
      <rPr>
        <i/>
        <sz val="12"/>
        <rFont val="Calibri"/>
        <family val="2"/>
        <scheme val="minor"/>
      </rPr>
      <t>Main changes in digesta, milk and meat concentrations of selected fatty acids in response to diet supplementation with different direct-fed microbials.</t>
    </r>
  </si>
  <si>
    <r>
      <t xml:space="preserve">Bovine </t>
    </r>
    <r>
      <rPr>
        <sz val="9"/>
        <rFont val="Calibri"/>
        <family val="2"/>
        <scheme val="minor"/>
      </rPr>
      <t>(in vitro)</t>
    </r>
  </si>
  <si>
    <r>
      <t>Caprine</t>
    </r>
    <r>
      <rPr>
        <sz val="9"/>
        <rFont val="Calibri"/>
        <family val="2"/>
        <scheme val="minor"/>
      </rPr>
      <t xml:space="preserve"> (in vitro)</t>
    </r>
  </si>
  <si>
    <r>
      <t>Ovine</t>
    </r>
    <r>
      <rPr>
        <sz val="9"/>
        <rFont val="Calibri"/>
        <family val="2"/>
        <scheme val="minor"/>
      </rPr>
      <t xml:space="preserve"> (in vitro)</t>
    </r>
  </si>
  <si>
    <r>
      <t xml:space="preserve">Ovine </t>
    </r>
    <r>
      <rPr>
        <sz val="9"/>
        <rFont val="Calibri"/>
        <family val="2"/>
        <scheme val="minor"/>
      </rPr>
      <t>(in vitro)</t>
    </r>
  </si>
  <si>
    <r>
      <t>Ovine</t>
    </r>
    <r>
      <rPr>
        <sz val="9"/>
        <rFont val="Calibri"/>
        <family val="2"/>
        <scheme val="minor"/>
      </rPr>
      <t xml:space="preserve"> (in vitro; liquid-associated bacteria)</t>
    </r>
  </si>
  <si>
    <r>
      <t>Ovine</t>
    </r>
    <r>
      <rPr>
        <sz val="9"/>
        <rFont val="Calibri"/>
        <family val="2"/>
        <scheme val="minor"/>
      </rPr>
      <t xml:space="preserve"> (in vitro; solid-associated bacteria) </t>
    </r>
  </si>
  <si>
    <r>
      <t xml:space="preserve">Caprine </t>
    </r>
    <r>
      <rPr>
        <sz val="9"/>
        <rFont val="Calibri"/>
        <family val="2"/>
        <scheme val="minor"/>
      </rPr>
      <t>(in vitro)</t>
    </r>
  </si>
  <si>
    <t>medicinal plant mixture</t>
  </si>
  <si>
    <r>
      <t xml:space="preserve">medicinal plant mixture </t>
    </r>
    <r>
      <rPr>
        <sz val="9"/>
        <rFont val="Calibri"/>
        <family val="2"/>
        <scheme val="minor"/>
      </rPr>
      <t>(sunflower oil in basal ration)</t>
    </r>
  </si>
  <si>
    <t>Szczechowiak et al. (2016)</t>
  </si>
  <si>
    <r>
      <t xml:space="preserve">sainfoin hay </t>
    </r>
    <r>
      <rPr>
        <sz val="9"/>
        <rFont val="Calibri"/>
        <family val="2"/>
        <scheme val="minor"/>
      </rPr>
      <t>(replacing alfalfa hay - 6 h of incubation)</t>
    </r>
  </si>
  <si>
    <r>
      <t xml:space="preserve">sainfoin hay </t>
    </r>
    <r>
      <rPr>
        <sz val="9"/>
        <rFont val="Calibri"/>
        <family val="2"/>
        <scheme val="minor"/>
      </rPr>
      <t>(replacing alfalfa hay - 12 h of incubation)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</si>
  <si>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Responses are codified as positive (+), negative (-) or not significantly different (=) compared with the control; “na” denotes non-available data. For positive and negative responses, the mean percentage of variation is reported as: + (&lt;15% increase), ++ (15-50% increase), +++ (50-100% increase), ++++ (&gt;100% increase), - (&lt;15% decrease), - - (15-50% decrease), - - - (&gt;50% decrease).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</si>
  <si>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Responses are codified as positive (+), negative (-) or not significantly different (=) compared with the control; “na” denotes non-available data. For positive and negative responses, the mean percentage of variation is reported as: + (&lt;15% increase), ++ (15-50% increase), +++ (50-100% increase), ++++ (&gt;100% increase), - (&lt;15% decrease), - - (15-50% decrease), - - - (&gt;50% decrease).</t>
    </r>
  </si>
  <si>
    <t>CLA = conjugated linoleic acid; PUFA = polyunsaturated fatty acid.</t>
  </si>
  <si>
    <t>CLA = conjugated linoleic acid; DHA = docosahexaenoic acid; EPA = eicosapentaenoic acid; PUFA = polyunsaturated fatty acid.</t>
  </si>
  <si>
    <t>CLA = conjugated linoleic acid.</t>
  </si>
  <si>
    <r>
      <rPr>
        <b/>
        <sz val="12"/>
        <color theme="1"/>
        <rFont val="Calibri"/>
        <family val="2"/>
        <scheme val="minor"/>
      </rPr>
      <t>Supplementary Table S4</t>
    </r>
    <r>
      <rPr>
        <sz val="12"/>
        <color theme="1"/>
        <rFont val="Calibri"/>
        <family val="2"/>
        <scheme val="minor"/>
      </rPr>
      <t xml:space="preserve">  </t>
    </r>
    <r>
      <rPr>
        <i/>
        <sz val="12"/>
        <color theme="1"/>
        <rFont val="Calibri"/>
        <family val="2"/>
        <scheme val="minor"/>
      </rPr>
      <t>Main changes in digesta concentrations of selected fatty acids and rumen disappearance of c9-18:1, 18:2n-6 and 18:3n-3 in response to diet supplementation with plant secondary compounds.</t>
    </r>
  </si>
  <si>
    <r>
      <rPr>
        <b/>
        <sz val="12"/>
        <color theme="1"/>
        <rFont val="Calibri"/>
        <family val="2"/>
        <scheme val="minor"/>
      </rPr>
      <t>Supplementary Table S5</t>
    </r>
    <r>
      <rPr>
        <sz val="12"/>
        <color theme="1"/>
        <rFont val="Calibri"/>
        <family val="2"/>
        <scheme val="minor"/>
      </rPr>
      <t xml:space="preserve">  </t>
    </r>
    <r>
      <rPr>
        <i/>
        <sz val="12"/>
        <color theme="1"/>
        <rFont val="Calibri"/>
        <family val="2"/>
        <scheme val="minor"/>
      </rPr>
      <t>Main changes in milk concentrations of selected fatty acids (FA) in response to diet supplementation with plant secondary compounds.</t>
    </r>
  </si>
  <si>
    <r>
      <rPr>
        <b/>
        <sz val="12"/>
        <color theme="1"/>
        <rFont val="Calibri"/>
        <family val="2"/>
        <scheme val="minor"/>
      </rPr>
      <t>Supplementary Table S6</t>
    </r>
    <r>
      <rPr>
        <sz val="12"/>
        <color theme="1"/>
        <rFont val="Calibri"/>
        <family val="2"/>
        <scheme val="minor"/>
      </rPr>
      <t xml:space="preserve">  </t>
    </r>
    <r>
      <rPr>
        <i/>
        <sz val="12"/>
        <color theme="1"/>
        <rFont val="Calibri"/>
        <family val="2"/>
        <scheme val="minor"/>
      </rPr>
      <t>Main changes in meat concentrations of selected fatty acids (FA) in response to diet supplementation with plant secondary compounds.</t>
    </r>
  </si>
  <si>
    <t>CLA = Conjugated linoleic acid.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</si>
</sst>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0" fillId="0" borderId="0" xfId="0" quotePrefix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2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2" fontId="4" fillId="0" borderId="0" xfId="0" quotePrefix="1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/>
    <xf numFmtId="0" fontId="8" fillId="0" borderId="1" xfId="0" applyFont="1" applyBorder="1" applyAlignment="1">
      <alignment wrapText="1"/>
    </xf>
    <xf numFmtId="0" fontId="2" fillId="0" borderId="0" xfId="0" applyFont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0" xfId="0" quotePrefix="1" applyNumberFormat="1" applyFont="1" applyBorder="1" applyAlignment="1">
      <alignment horizontal="center"/>
    </xf>
    <xf numFmtId="164" fontId="0" fillId="0" borderId="0" xfId="0" quotePrefix="1" applyNumberFormat="1" applyFont="1" applyFill="1" applyBorder="1" applyAlignment="1">
      <alignment horizontal="center"/>
    </xf>
    <xf numFmtId="2" fontId="4" fillId="0" borderId="0" xfId="0" quotePrefix="1" applyNumberFormat="1" applyFont="1" applyFill="1" applyBorder="1" applyAlignment="1">
      <alignment horizontal="center"/>
    </xf>
    <xf numFmtId="2" fontId="0" fillId="0" borderId="0" xfId="0" quotePrefix="1" applyNumberFormat="1" applyFont="1" applyBorder="1" applyAlignment="1">
      <alignment horizontal="center"/>
    </xf>
    <xf numFmtId="2" fontId="0" fillId="0" borderId="0" xfId="0" quotePrefix="1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164" fontId="0" fillId="0" borderId="0" xfId="0" quotePrefix="1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4" fillId="0" borderId="0" xfId="0" applyFont="1"/>
    <xf numFmtId="164" fontId="4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2"/>
    </xf>
    <xf numFmtId="0" fontId="4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indent="2"/>
    </xf>
    <xf numFmtId="0" fontId="1" fillId="0" borderId="1" xfId="0" applyFont="1" applyFill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2" fontId="4" fillId="0" borderId="0" xfId="0" applyNumberFormat="1" applyFont="1" applyBorder="1" applyAlignment="1">
      <alignment horizontal="left" indent="2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164" fontId="0" fillId="0" borderId="0" xfId="0" applyNumberFormat="1" applyFont="1" applyBorder="1" applyAlignment="1">
      <alignment horizontal="left" indent="2"/>
    </xf>
    <xf numFmtId="0" fontId="4" fillId="0" borderId="0" xfId="0" applyFont="1" applyFill="1" applyAlignment="1">
      <alignment horizontal="left" indent="2"/>
    </xf>
    <xf numFmtId="2" fontId="0" fillId="0" borderId="0" xfId="0" applyNumberFormat="1" applyFont="1" applyFill="1" applyBorder="1" applyAlignment="1">
      <alignment horizontal="left" indent="2"/>
    </xf>
    <xf numFmtId="0" fontId="8" fillId="0" borderId="1" xfId="0" applyFont="1" applyBorder="1" applyAlignment="1">
      <alignment horizontal="left" wrapText="1"/>
    </xf>
    <xf numFmtId="0" fontId="18" fillId="0" borderId="0" xfId="0" applyFont="1" applyBorder="1" applyAlignment="1"/>
    <xf numFmtId="0" fontId="18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indent="2"/>
    </xf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Alignment="1">
      <alignment vertical="center" wrapText="1"/>
    </xf>
    <xf numFmtId="1" fontId="4" fillId="0" borderId="0" xfId="0" quotePrefix="1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" fontId="4" fillId="0" borderId="0" xfId="0" quotePrefix="1" applyNumberFormat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4" fillId="0" borderId="0" xfId="0" quotePrefix="1" applyFont="1" applyFill="1" applyBorder="1" applyAlignment="1"/>
    <xf numFmtId="10" fontId="4" fillId="0" borderId="0" xfId="0" quotePrefix="1" applyNumberFormat="1" applyFont="1" applyFill="1" applyBorder="1" applyAlignment="1"/>
    <xf numFmtId="0" fontId="5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left" indent="2"/>
    </xf>
    <xf numFmtId="0" fontId="0" fillId="0" borderId="0" xfId="0" applyFill="1"/>
    <xf numFmtId="0" fontId="10" fillId="0" borderId="0" xfId="0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horizontal="left" indent="2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left" indent="2"/>
    </xf>
    <xf numFmtId="16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quotePrefix="1"/>
    <xf numFmtId="165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Fill="1" applyBorder="1"/>
    <xf numFmtId="164" fontId="0" fillId="0" borderId="0" xfId="0" applyNumberFormat="1" applyFont="1" applyFill="1" applyAlignment="1">
      <alignment horizontal="center" vertical="center"/>
    </xf>
    <xf numFmtId="164" fontId="0" fillId="0" borderId="0" xfId="0" quotePrefix="1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baseColWidth="10" defaultColWidth="11.42578125" defaultRowHeight="15" x14ac:dyDescent="0.25"/>
  <cols>
    <col min="1" max="1" width="14.42578125" style="34" customWidth="1"/>
    <col min="2" max="2" width="40.28515625" style="2" customWidth="1"/>
    <col min="3" max="3" width="14.5703125" style="51" customWidth="1"/>
    <col min="4" max="4" width="13.5703125" style="6" bestFit="1" customWidth="1"/>
    <col min="5" max="11" width="10.7109375" style="13" customWidth="1"/>
    <col min="12" max="12" width="50.7109375" style="46" customWidth="1"/>
    <col min="13" max="16384" width="11.42578125" style="23"/>
  </cols>
  <sheetData>
    <row r="1" spans="1:12" s="9" customFormat="1" ht="15.75" x14ac:dyDescent="0.25">
      <c r="A1" s="70" t="s">
        <v>614</v>
      </c>
      <c r="B1" s="5"/>
      <c r="C1" s="26"/>
      <c r="D1" s="26"/>
      <c r="E1" s="71"/>
      <c r="F1" s="57"/>
      <c r="G1" s="12"/>
      <c r="H1" s="12"/>
      <c r="I1" s="6"/>
      <c r="J1" s="57"/>
      <c r="K1" s="6"/>
      <c r="L1" s="90"/>
    </row>
    <row r="2" spans="1:12" ht="15" customHeight="1" x14ac:dyDescent="0.25">
      <c r="D2" s="28"/>
      <c r="E2" s="140" t="s">
        <v>173</v>
      </c>
      <c r="F2" s="140"/>
      <c r="G2" s="140"/>
      <c r="H2" s="140"/>
      <c r="I2" s="140"/>
      <c r="J2" s="140"/>
      <c r="K2" s="140"/>
    </row>
    <row r="3" spans="1:12" ht="30" x14ac:dyDescent="0.25">
      <c r="A3" s="44" t="s">
        <v>152</v>
      </c>
      <c r="B3" s="38" t="s">
        <v>175</v>
      </c>
      <c r="C3" s="52" t="s">
        <v>160</v>
      </c>
      <c r="D3" s="42" t="s">
        <v>593</v>
      </c>
      <c r="E3" s="39" t="s">
        <v>0</v>
      </c>
      <c r="F3" s="40" t="s">
        <v>289</v>
      </c>
      <c r="G3" s="40" t="s">
        <v>287</v>
      </c>
      <c r="H3" s="40" t="s">
        <v>286</v>
      </c>
      <c r="I3" s="40" t="s">
        <v>288</v>
      </c>
      <c r="J3" s="39" t="s">
        <v>2</v>
      </c>
      <c r="K3" s="39" t="s">
        <v>3</v>
      </c>
      <c r="L3" s="91" t="s">
        <v>159</v>
      </c>
    </row>
    <row r="4" spans="1:12" x14ac:dyDescent="0.25">
      <c r="A4" s="34" t="s">
        <v>153</v>
      </c>
      <c r="B4" s="5" t="s">
        <v>165</v>
      </c>
      <c r="C4" s="26" t="s">
        <v>282</v>
      </c>
      <c r="D4" s="12">
        <v>1</v>
      </c>
      <c r="E4" s="4" t="s">
        <v>197</v>
      </c>
      <c r="F4" s="13" t="s">
        <v>9</v>
      </c>
      <c r="G4" s="4" t="s">
        <v>144</v>
      </c>
      <c r="H4" s="13" t="s">
        <v>42</v>
      </c>
      <c r="I4" s="4" t="s">
        <v>281</v>
      </c>
      <c r="J4" s="4" t="s">
        <v>197</v>
      </c>
      <c r="K4" s="13" t="s">
        <v>13</v>
      </c>
      <c r="L4" s="46" t="s">
        <v>318</v>
      </c>
    </row>
    <row r="5" spans="1:12" x14ac:dyDescent="0.25">
      <c r="A5" s="34" t="s">
        <v>153</v>
      </c>
      <c r="B5" s="5" t="s">
        <v>42</v>
      </c>
      <c r="C5" s="26" t="s">
        <v>616</v>
      </c>
      <c r="D5" s="12">
        <v>0.5</v>
      </c>
      <c r="E5" s="13" t="s">
        <v>9</v>
      </c>
      <c r="F5" s="4" t="s">
        <v>137</v>
      </c>
      <c r="G5" s="4" t="s">
        <v>144</v>
      </c>
      <c r="H5" s="4" t="s">
        <v>281</v>
      </c>
      <c r="I5" s="13" t="s">
        <v>13</v>
      </c>
      <c r="J5" s="13" t="s">
        <v>13</v>
      </c>
      <c r="K5" s="13" t="s">
        <v>13</v>
      </c>
      <c r="L5" s="46" t="s">
        <v>45</v>
      </c>
    </row>
    <row r="6" spans="1:12" x14ac:dyDescent="0.25">
      <c r="A6" s="34" t="s">
        <v>153</v>
      </c>
      <c r="B6" s="5" t="s">
        <v>42</v>
      </c>
      <c r="C6" s="26" t="s">
        <v>616</v>
      </c>
      <c r="D6" s="12">
        <v>2</v>
      </c>
      <c r="E6" s="4" t="s">
        <v>29</v>
      </c>
      <c r="F6" s="4" t="s">
        <v>137</v>
      </c>
      <c r="G6" s="4" t="s">
        <v>281</v>
      </c>
      <c r="H6" s="4" t="s">
        <v>281</v>
      </c>
      <c r="I6" s="13" t="s">
        <v>13</v>
      </c>
      <c r="J6" s="13" t="s">
        <v>13</v>
      </c>
      <c r="K6" s="13" t="s">
        <v>13</v>
      </c>
      <c r="L6" s="46" t="s">
        <v>45</v>
      </c>
    </row>
    <row r="7" spans="1:12" x14ac:dyDescent="0.25">
      <c r="A7" s="34" t="s">
        <v>153</v>
      </c>
      <c r="B7" s="5" t="s">
        <v>42</v>
      </c>
      <c r="C7" s="26" t="s">
        <v>616</v>
      </c>
      <c r="D7" s="12">
        <v>3.5</v>
      </c>
      <c r="E7" s="4" t="s">
        <v>29</v>
      </c>
      <c r="F7" s="4" t="s">
        <v>137</v>
      </c>
      <c r="G7" s="4" t="s">
        <v>281</v>
      </c>
      <c r="H7" s="4" t="s">
        <v>281</v>
      </c>
      <c r="I7" s="13" t="s">
        <v>13</v>
      </c>
      <c r="J7" s="13" t="s">
        <v>13</v>
      </c>
      <c r="K7" s="13" t="s">
        <v>13</v>
      </c>
      <c r="L7" s="46" t="s">
        <v>45</v>
      </c>
    </row>
    <row r="8" spans="1:12" x14ac:dyDescent="0.25">
      <c r="A8" s="34" t="s">
        <v>153</v>
      </c>
      <c r="B8" s="5" t="s">
        <v>162</v>
      </c>
      <c r="C8" s="26" t="s">
        <v>282</v>
      </c>
      <c r="D8" s="12">
        <v>1</v>
      </c>
      <c r="E8" s="4" t="s">
        <v>197</v>
      </c>
      <c r="F8" s="13" t="s">
        <v>13</v>
      </c>
      <c r="G8" s="4" t="s">
        <v>281</v>
      </c>
      <c r="H8" s="4" t="s">
        <v>144</v>
      </c>
      <c r="I8" s="13" t="s">
        <v>13</v>
      </c>
      <c r="J8" s="13" t="s">
        <v>13</v>
      </c>
      <c r="K8" s="13" t="s">
        <v>13</v>
      </c>
      <c r="L8" s="46" t="s">
        <v>56</v>
      </c>
    </row>
    <row r="9" spans="1:12" x14ac:dyDescent="0.25">
      <c r="A9" s="34" t="s">
        <v>153</v>
      </c>
      <c r="B9" s="5" t="s">
        <v>162</v>
      </c>
      <c r="C9" s="26" t="s">
        <v>282</v>
      </c>
      <c r="D9" s="12">
        <v>3</v>
      </c>
      <c r="E9" s="4" t="s">
        <v>29</v>
      </c>
      <c r="F9" s="4" t="s">
        <v>197</v>
      </c>
      <c r="G9" s="4" t="s">
        <v>281</v>
      </c>
      <c r="H9" s="4" t="s">
        <v>281</v>
      </c>
      <c r="I9" s="13" t="s">
        <v>13</v>
      </c>
      <c r="J9" s="4" t="s">
        <v>29</v>
      </c>
      <c r="K9" s="4" t="s">
        <v>197</v>
      </c>
      <c r="L9" s="46" t="s">
        <v>56</v>
      </c>
    </row>
    <row r="10" spans="1:12" x14ac:dyDescent="0.25">
      <c r="A10" s="34" t="s">
        <v>153</v>
      </c>
      <c r="B10" s="5" t="s">
        <v>163</v>
      </c>
      <c r="C10" s="26" t="s">
        <v>282</v>
      </c>
      <c r="D10" s="12">
        <v>0.4</v>
      </c>
      <c r="E10" s="13" t="s">
        <v>9</v>
      </c>
      <c r="F10" s="13" t="s">
        <v>13</v>
      </c>
      <c r="G10" s="4" t="s">
        <v>137</v>
      </c>
      <c r="H10" s="13" t="s">
        <v>13</v>
      </c>
      <c r="I10" s="4" t="s">
        <v>144</v>
      </c>
      <c r="J10" s="13" t="s">
        <v>12</v>
      </c>
      <c r="K10" s="13" t="s">
        <v>13</v>
      </c>
      <c r="L10" s="46" t="s">
        <v>61</v>
      </c>
    </row>
    <row r="11" spans="1:12" x14ac:dyDescent="0.25">
      <c r="A11" s="34" t="s">
        <v>153</v>
      </c>
      <c r="B11" s="5" t="s">
        <v>163</v>
      </c>
      <c r="C11" s="26" t="s">
        <v>282</v>
      </c>
      <c r="D11" s="12">
        <v>1.6</v>
      </c>
      <c r="E11" s="4" t="s">
        <v>197</v>
      </c>
      <c r="F11" s="13" t="s">
        <v>13</v>
      </c>
      <c r="G11" s="4" t="s">
        <v>144</v>
      </c>
      <c r="H11" s="13" t="s">
        <v>13</v>
      </c>
      <c r="I11" s="13" t="s">
        <v>12</v>
      </c>
      <c r="J11" s="13" t="s">
        <v>9</v>
      </c>
      <c r="K11" s="13" t="s">
        <v>13</v>
      </c>
      <c r="L11" s="46" t="s">
        <v>61</v>
      </c>
    </row>
    <row r="12" spans="1:12" x14ac:dyDescent="0.25">
      <c r="A12" s="34" t="s">
        <v>153</v>
      </c>
      <c r="B12" s="5" t="s">
        <v>370</v>
      </c>
      <c r="C12" s="26" t="s">
        <v>282</v>
      </c>
      <c r="D12" s="12">
        <v>1</v>
      </c>
      <c r="E12" s="13" t="s">
        <v>12</v>
      </c>
      <c r="F12" s="13" t="s">
        <v>13</v>
      </c>
      <c r="G12" s="4" t="s">
        <v>144</v>
      </c>
      <c r="H12" s="13" t="s">
        <v>13</v>
      </c>
      <c r="I12" s="13" t="s">
        <v>13</v>
      </c>
      <c r="J12" s="13" t="s">
        <v>13</v>
      </c>
      <c r="K12" s="13" t="s">
        <v>13</v>
      </c>
      <c r="L12" s="46" t="s">
        <v>37</v>
      </c>
    </row>
    <row r="13" spans="1:12" x14ac:dyDescent="0.25">
      <c r="A13" s="34" t="s">
        <v>153</v>
      </c>
      <c r="B13" s="5" t="s">
        <v>370</v>
      </c>
      <c r="C13" s="26" t="s">
        <v>282</v>
      </c>
      <c r="D13" s="12">
        <v>2</v>
      </c>
      <c r="E13" s="13" t="s">
        <v>12</v>
      </c>
      <c r="F13" s="13" t="s">
        <v>13</v>
      </c>
      <c r="G13" s="4" t="s">
        <v>281</v>
      </c>
      <c r="H13" s="13" t="s">
        <v>13</v>
      </c>
      <c r="I13" s="13" t="s">
        <v>13</v>
      </c>
      <c r="J13" s="13" t="s">
        <v>13</v>
      </c>
      <c r="K13" s="13" t="s">
        <v>13</v>
      </c>
      <c r="L13" s="46" t="s">
        <v>37</v>
      </c>
    </row>
    <row r="14" spans="1:12" x14ac:dyDescent="0.25">
      <c r="A14" s="34" t="s">
        <v>153</v>
      </c>
      <c r="B14" s="5" t="s">
        <v>370</v>
      </c>
      <c r="C14" s="26" t="s">
        <v>282</v>
      </c>
      <c r="D14" s="12">
        <v>3</v>
      </c>
      <c r="E14" s="13" t="s">
        <v>9</v>
      </c>
      <c r="F14" s="13" t="s">
        <v>13</v>
      </c>
      <c r="G14" s="4" t="s">
        <v>281</v>
      </c>
      <c r="H14" s="13" t="s">
        <v>13</v>
      </c>
      <c r="I14" s="13" t="s">
        <v>13</v>
      </c>
      <c r="J14" s="13" t="s">
        <v>13</v>
      </c>
      <c r="K14" s="13" t="s">
        <v>13</v>
      </c>
      <c r="L14" s="46" t="s">
        <v>37</v>
      </c>
    </row>
    <row r="15" spans="1:12" x14ac:dyDescent="0.25">
      <c r="A15" s="34" t="s">
        <v>153</v>
      </c>
      <c r="B15" s="5" t="s">
        <v>371</v>
      </c>
      <c r="C15" s="26" t="s">
        <v>282</v>
      </c>
      <c r="D15" s="12">
        <v>1</v>
      </c>
      <c r="E15" s="13" t="s">
        <v>9</v>
      </c>
      <c r="F15" s="13" t="s">
        <v>13</v>
      </c>
      <c r="G15" s="4" t="s">
        <v>281</v>
      </c>
      <c r="H15" s="13" t="s">
        <v>13</v>
      </c>
      <c r="I15" s="13" t="s">
        <v>13</v>
      </c>
      <c r="J15" s="13" t="s">
        <v>13</v>
      </c>
      <c r="K15" s="13" t="s">
        <v>13</v>
      </c>
      <c r="L15" s="46" t="s">
        <v>37</v>
      </c>
    </row>
    <row r="16" spans="1:12" x14ac:dyDescent="0.25">
      <c r="A16" s="34" t="s">
        <v>153</v>
      </c>
      <c r="B16" s="5" t="s">
        <v>371</v>
      </c>
      <c r="C16" s="26" t="s">
        <v>282</v>
      </c>
      <c r="D16" s="12">
        <v>2</v>
      </c>
      <c r="E16" s="4" t="s">
        <v>197</v>
      </c>
      <c r="F16" s="13" t="s">
        <v>13</v>
      </c>
      <c r="G16" s="4" t="s">
        <v>281</v>
      </c>
      <c r="H16" s="13" t="s">
        <v>13</v>
      </c>
      <c r="I16" s="13" t="s">
        <v>13</v>
      </c>
      <c r="J16" s="13" t="s">
        <v>13</v>
      </c>
      <c r="K16" s="13" t="s">
        <v>13</v>
      </c>
      <c r="L16" s="46" t="s">
        <v>37</v>
      </c>
    </row>
    <row r="17" spans="1:12" x14ac:dyDescent="0.25">
      <c r="A17" s="34" t="s">
        <v>153</v>
      </c>
      <c r="B17" s="5" t="s">
        <v>371</v>
      </c>
      <c r="C17" s="26" t="s">
        <v>282</v>
      </c>
      <c r="D17" s="12">
        <v>3</v>
      </c>
      <c r="E17" s="4" t="s">
        <v>197</v>
      </c>
      <c r="F17" s="13" t="s">
        <v>13</v>
      </c>
      <c r="G17" s="4" t="s">
        <v>281</v>
      </c>
      <c r="H17" s="13" t="s">
        <v>13</v>
      </c>
      <c r="I17" s="13" t="s">
        <v>13</v>
      </c>
      <c r="J17" s="13" t="s">
        <v>13</v>
      </c>
      <c r="K17" s="13" t="s">
        <v>13</v>
      </c>
      <c r="L17" s="46" t="s">
        <v>37</v>
      </c>
    </row>
    <row r="18" spans="1:12" x14ac:dyDescent="0.25">
      <c r="A18" s="34" t="s">
        <v>153</v>
      </c>
      <c r="B18" s="5" t="s">
        <v>42</v>
      </c>
      <c r="C18" s="26" t="s">
        <v>282</v>
      </c>
      <c r="D18" s="12">
        <v>2.7472527472527473</v>
      </c>
      <c r="E18" s="4" t="s">
        <v>29</v>
      </c>
      <c r="F18" s="13" t="s">
        <v>13</v>
      </c>
      <c r="G18" s="4" t="s">
        <v>281</v>
      </c>
      <c r="H18" s="4" t="s">
        <v>281</v>
      </c>
      <c r="I18" s="13" t="s">
        <v>13</v>
      </c>
      <c r="J18" s="13" t="s">
        <v>13</v>
      </c>
      <c r="K18" s="13" t="s">
        <v>13</v>
      </c>
      <c r="L18" s="46" t="s">
        <v>63</v>
      </c>
    </row>
    <row r="19" spans="1:12" x14ac:dyDescent="0.25">
      <c r="A19" s="34" t="s">
        <v>153</v>
      </c>
      <c r="B19" s="5" t="s">
        <v>161</v>
      </c>
      <c r="C19" s="26" t="s">
        <v>282</v>
      </c>
      <c r="D19" s="12">
        <v>0.8</v>
      </c>
      <c r="E19" s="13" t="s">
        <v>9</v>
      </c>
      <c r="F19" s="4" t="s">
        <v>137</v>
      </c>
      <c r="G19" s="4" t="s">
        <v>144</v>
      </c>
      <c r="H19" s="4" t="s">
        <v>137</v>
      </c>
      <c r="I19" s="4" t="s">
        <v>281</v>
      </c>
      <c r="J19" s="4" t="s">
        <v>137</v>
      </c>
      <c r="K19" s="13" t="s">
        <v>9</v>
      </c>
      <c r="L19" s="46" t="s">
        <v>52</v>
      </c>
    </row>
    <row r="20" spans="1:12" x14ac:dyDescent="0.25">
      <c r="A20" s="34" t="s">
        <v>153</v>
      </c>
      <c r="B20" s="5" t="s">
        <v>161</v>
      </c>
      <c r="C20" s="26" t="s">
        <v>282</v>
      </c>
      <c r="D20" s="12">
        <v>1.6</v>
      </c>
      <c r="E20" s="4" t="s">
        <v>197</v>
      </c>
      <c r="F20" s="4" t="s">
        <v>137</v>
      </c>
      <c r="G20" s="4" t="s">
        <v>281</v>
      </c>
      <c r="H20" s="4" t="s">
        <v>144</v>
      </c>
      <c r="I20" s="4" t="s">
        <v>281</v>
      </c>
      <c r="J20" s="4" t="s">
        <v>137</v>
      </c>
      <c r="K20" s="4" t="s">
        <v>197</v>
      </c>
      <c r="L20" s="46" t="s">
        <v>52</v>
      </c>
    </row>
    <row r="21" spans="1:12" x14ac:dyDescent="0.25">
      <c r="A21" s="34" t="s">
        <v>153</v>
      </c>
      <c r="B21" s="5" t="s">
        <v>161</v>
      </c>
      <c r="C21" s="26" t="s">
        <v>282</v>
      </c>
      <c r="D21" s="12">
        <v>2.4</v>
      </c>
      <c r="E21" s="4" t="s">
        <v>197</v>
      </c>
      <c r="F21" s="13" t="s">
        <v>12</v>
      </c>
      <c r="G21" s="4" t="s">
        <v>281</v>
      </c>
      <c r="H21" s="4" t="s">
        <v>144</v>
      </c>
      <c r="I21" s="4" t="s">
        <v>281</v>
      </c>
      <c r="J21" s="13" t="s">
        <v>12</v>
      </c>
      <c r="K21" s="4" t="s">
        <v>197</v>
      </c>
      <c r="L21" s="46" t="s">
        <v>52</v>
      </c>
    </row>
    <row r="22" spans="1:12" x14ac:dyDescent="0.25">
      <c r="A22" s="34" t="s">
        <v>153</v>
      </c>
      <c r="B22" s="5" t="s">
        <v>161</v>
      </c>
      <c r="C22" s="26" t="s">
        <v>282</v>
      </c>
      <c r="D22" s="12">
        <v>3</v>
      </c>
      <c r="E22" s="4" t="s">
        <v>29</v>
      </c>
      <c r="F22" s="4" t="s">
        <v>137</v>
      </c>
      <c r="G22" s="4" t="s">
        <v>281</v>
      </c>
      <c r="H22" s="4" t="s">
        <v>281</v>
      </c>
      <c r="I22" s="4" t="s">
        <v>197</v>
      </c>
      <c r="J22" s="13" t="s">
        <v>13</v>
      </c>
      <c r="K22" s="13" t="s">
        <v>13</v>
      </c>
      <c r="L22" s="46" t="s">
        <v>48</v>
      </c>
    </row>
    <row r="23" spans="1:12" x14ac:dyDescent="0.25">
      <c r="A23" s="34" t="s">
        <v>153</v>
      </c>
      <c r="B23" s="5" t="s">
        <v>161</v>
      </c>
      <c r="C23" s="26" t="s">
        <v>282</v>
      </c>
      <c r="D23" s="12">
        <v>0.39893617021276595</v>
      </c>
      <c r="E23" s="13" t="s">
        <v>9</v>
      </c>
      <c r="F23" s="13" t="s">
        <v>13</v>
      </c>
      <c r="G23" s="4" t="s">
        <v>137</v>
      </c>
      <c r="H23" s="4" t="s">
        <v>137</v>
      </c>
      <c r="I23" s="13" t="s">
        <v>13</v>
      </c>
      <c r="J23" s="4" t="s">
        <v>197</v>
      </c>
      <c r="K23" s="4" t="s">
        <v>197</v>
      </c>
      <c r="L23" s="46" t="s">
        <v>47</v>
      </c>
    </row>
    <row r="24" spans="1:12" x14ac:dyDescent="0.25">
      <c r="A24" s="34" t="s">
        <v>153</v>
      </c>
      <c r="B24" s="5" t="s">
        <v>161</v>
      </c>
      <c r="C24" s="26" t="s">
        <v>282</v>
      </c>
      <c r="D24" s="12">
        <v>0.84269662921348309</v>
      </c>
      <c r="E24" s="4" t="s">
        <v>29</v>
      </c>
      <c r="F24" s="13" t="s">
        <v>13</v>
      </c>
      <c r="G24" s="4" t="s">
        <v>281</v>
      </c>
      <c r="H24" s="4" t="s">
        <v>281</v>
      </c>
      <c r="I24" s="13" t="s">
        <v>13</v>
      </c>
      <c r="J24" s="4" t="s">
        <v>197</v>
      </c>
      <c r="K24" s="4" t="s">
        <v>197</v>
      </c>
      <c r="L24" s="46" t="s">
        <v>47</v>
      </c>
    </row>
    <row r="25" spans="1:12" x14ac:dyDescent="0.25">
      <c r="A25" s="34" t="s">
        <v>153</v>
      </c>
      <c r="B25" s="5" t="s">
        <v>161</v>
      </c>
      <c r="C25" s="26" t="s">
        <v>282</v>
      </c>
      <c r="D25" s="12">
        <v>1.9230769230769231</v>
      </c>
      <c r="E25" s="4" t="s">
        <v>29</v>
      </c>
      <c r="F25" s="13" t="s">
        <v>13</v>
      </c>
      <c r="G25" s="4" t="s">
        <v>281</v>
      </c>
      <c r="H25" s="4" t="s">
        <v>281</v>
      </c>
      <c r="I25" s="13" t="s">
        <v>13</v>
      </c>
      <c r="J25" s="13" t="s">
        <v>13</v>
      </c>
      <c r="K25" s="4" t="s">
        <v>197</v>
      </c>
      <c r="L25" s="46" t="s">
        <v>47</v>
      </c>
    </row>
    <row r="26" spans="1:12" x14ac:dyDescent="0.25">
      <c r="A26" s="34" t="s">
        <v>153</v>
      </c>
      <c r="B26" s="5" t="s">
        <v>166</v>
      </c>
      <c r="C26" s="26" t="s">
        <v>282</v>
      </c>
      <c r="D26" s="12">
        <v>2</v>
      </c>
      <c r="E26" s="4" t="s">
        <v>29</v>
      </c>
      <c r="F26" s="4" t="s">
        <v>137</v>
      </c>
      <c r="G26" s="4" t="s">
        <v>281</v>
      </c>
      <c r="H26" s="4" t="s">
        <v>281</v>
      </c>
      <c r="I26" s="13" t="s">
        <v>13</v>
      </c>
      <c r="J26" s="13" t="s">
        <v>13</v>
      </c>
      <c r="K26" s="4" t="s">
        <v>197</v>
      </c>
      <c r="L26" s="46" t="s">
        <v>168</v>
      </c>
    </row>
    <row r="27" spans="1:12" x14ac:dyDescent="0.25">
      <c r="A27" s="34" t="s">
        <v>153</v>
      </c>
      <c r="B27" s="5" t="s">
        <v>42</v>
      </c>
      <c r="C27" s="26" t="s">
        <v>617</v>
      </c>
      <c r="D27" s="12">
        <v>2.7027027027027026</v>
      </c>
      <c r="E27" s="4" t="s">
        <v>197</v>
      </c>
      <c r="F27" s="4" t="s">
        <v>137</v>
      </c>
      <c r="G27" s="4" t="s">
        <v>137</v>
      </c>
      <c r="H27" s="4" t="s">
        <v>197</v>
      </c>
      <c r="I27" s="4" t="s">
        <v>137</v>
      </c>
      <c r="J27" s="13" t="s">
        <v>42</v>
      </c>
      <c r="K27" s="13" t="s">
        <v>42</v>
      </c>
      <c r="L27" s="46" t="s">
        <v>50</v>
      </c>
    </row>
    <row r="28" spans="1:12" x14ac:dyDescent="0.25">
      <c r="A28" s="34" t="s">
        <v>153</v>
      </c>
      <c r="B28" s="5" t="s">
        <v>42</v>
      </c>
      <c r="C28" s="26" t="s">
        <v>617</v>
      </c>
      <c r="D28" s="12">
        <v>5.2631578947368416</v>
      </c>
      <c r="E28" s="4" t="s">
        <v>197</v>
      </c>
      <c r="F28" s="4" t="s">
        <v>137</v>
      </c>
      <c r="G28" s="4" t="s">
        <v>137</v>
      </c>
      <c r="H28" s="4" t="s">
        <v>29</v>
      </c>
      <c r="I28" s="4" t="s">
        <v>137</v>
      </c>
      <c r="J28" s="13" t="s">
        <v>42</v>
      </c>
      <c r="K28" s="13" t="s">
        <v>42</v>
      </c>
      <c r="L28" s="46" t="s">
        <v>50</v>
      </c>
    </row>
    <row r="29" spans="1:12" x14ac:dyDescent="0.25">
      <c r="A29" s="34" t="s">
        <v>153</v>
      </c>
      <c r="B29" s="5" t="s">
        <v>166</v>
      </c>
      <c r="C29" s="26" t="s">
        <v>283</v>
      </c>
      <c r="D29" s="12">
        <v>2</v>
      </c>
      <c r="E29" s="4" t="s">
        <v>29</v>
      </c>
      <c r="F29" s="4" t="s">
        <v>137</v>
      </c>
      <c r="G29" s="4" t="s">
        <v>281</v>
      </c>
      <c r="H29" s="4" t="s">
        <v>281</v>
      </c>
      <c r="I29" s="13" t="s">
        <v>13</v>
      </c>
      <c r="J29" s="4" t="s">
        <v>29</v>
      </c>
      <c r="K29" s="4" t="s">
        <v>197</v>
      </c>
      <c r="L29" s="46" t="s">
        <v>168</v>
      </c>
    </row>
    <row r="30" spans="1:12" x14ac:dyDescent="0.25">
      <c r="A30" s="34" t="s">
        <v>153</v>
      </c>
      <c r="B30" s="5" t="s">
        <v>372</v>
      </c>
      <c r="C30" s="26" t="s">
        <v>618</v>
      </c>
      <c r="D30" s="12">
        <v>2</v>
      </c>
      <c r="E30" s="57" t="s">
        <v>197</v>
      </c>
      <c r="F30" s="33" t="s">
        <v>42</v>
      </c>
      <c r="G30" s="72" t="s">
        <v>144</v>
      </c>
      <c r="H30" s="33" t="s">
        <v>42</v>
      </c>
      <c r="I30" s="72" t="s">
        <v>281</v>
      </c>
      <c r="J30" s="11" t="s">
        <v>42</v>
      </c>
      <c r="K30" s="11" t="s">
        <v>42</v>
      </c>
      <c r="L30" s="92" t="s">
        <v>62</v>
      </c>
    </row>
    <row r="31" spans="1:12" x14ac:dyDescent="0.25">
      <c r="A31" s="34" t="s">
        <v>153</v>
      </c>
      <c r="B31" s="5" t="s">
        <v>372</v>
      </c>
      <c r="C31" s="26" t="s">
        <v>618</v>
      </c>
      <c r="D31" s="12">
        <v>4</v>
      </c>
      <c r="E31" s="57" t="s">
        <v>29</v>
      </c>
      <c r="F31" s="33" t="s">
        <v>42</v>
      </c>
      <c r="G31" s="72" t="s">
        <v>144</v>
      </c>
      <c r="H31" s="33" t="s">
        <v>42</v>
      </c>
      <c r="I31" s="72" t="s">
        <v>281</v>
      </c>
      <c r="J31" s="11" t="s">
        <v>42</v>
      </c>
      <c r="K31" s="11" t="s">
        <v>42</v>
      </c>
      <c r="L31" s="92" t="s">
        <v>62</v>
      </c>
    </row>
    <row r="32" spans="1:12" x14ac:dyDescent="0.25">
      <c r="A32" s="34" t="s">
        <v>153</v>
      </c>
      <c r="B32" s="5" t="s">
        <v>373</v>
      </c>
      <c r="C32" s="26" t="s">
        <v>618</v>
      </c>
      <c r="D32" s="12">
        <v>2</v>
      </c>
      <c r="E32" s="57" t="s">
        <v>197</v>
      </c>
      <c r="F32" s="33" t="s">
        <v>42</v>
      </c>
      <c r="G32" s="72" t="s">
        <v>137</v>
      </c>
      <c r="H32" s="33" t="s">
        <v>42</v>
      </c>
      <c r="I32" s="72" t="s">
        <v>144</v>
      </c>
      <c r="J32" s="11" t="s">
        <v>42</v>
      </c>
      <c r="K32" s="11" t="s">
        <v>42</v>
      </c>
      <c r="L32" s="92" t="s">
        <v>62</v>
      </c>
    </row>
    <row r="33" spans="1:12" x14ac:dyDescent="0.25">
      <c r="A33" s="34" t="s">
        <v>153</v>
      </c>
      <c r="B33" s="5" t="s">
        <v>373</v>
      </c>
      <c r="C33" s="26" t="s">
        <v>618</v>
      </c>
      <c r="D33" s="12">
        <v>4</v>
      </c>
      <c r="E33" s="57" t="s">
        <v>197</v>
      </c>
      <c r="F33" s="33" t="s">
        <v>42</v>
      </c>
      <c r="G33" s="72" t="s">
        <v>144</v>
      </c>
      <c r="H33" s="33" t="s">
        <v>42</v>
      </c>
      <c r="I33" s="72" t="s">
        <v>281</v>
      </c>
      <c r="J33" s="11" t="s">
        <v>42</v>
      </c>
      <c r="K33" s="11" t="s">
        <v>42</v>
      </c>
      <c r="L33" s="92" t="s">
        <v>62</v>
      </c>
    </row>
    <row r="34" spans="1:12" x14ac:dyDescent="0.25">
      <c r="A34" s="34" t="s">
        <v>153</v>
      </c>
      <c r="B34" s="5" t="s">
        <v>167</v>
      </c>
      <c r="C34" s="26" t="s">
        <v>284</v>
      </c>
      <c r="D34" s="12">
        <v>2</v>
      </c>
      <c r="E34" s="4" t="s">
        <v>29</v>
      </c>
      <c r="F34" s="4" t="s">
        <v>137</v>
      </c>
      <c r="G34" s="4" t="s">
        <v>281</v>
      </c>
      <c r="H34" s="4" t="s">
        <v>281</v>
      </c>
      <c r="I34" s="4" t="s">
        <v>281</v>
      </c>
      <c r="J34" s="13" t="s">
        <v>13</v>
      </c>
      <c r="K34" s="4" t="s">
        <v>197</v>
      </c>
      <c r="L34" s="46" t="s">
        <v>169</v>
      </c>
    </row>
    <row r="35" spans="1:12" x14ac:dyDescent="0.25">
      <c r="A35" s="34" t="s">
        <v>153</v>
      </c>
      <c r="B35" s="5" t="s">
        <v>42</v>
      </c>
      <c r="C35" s="26" t="s">
        <v>618</v>
      </c>
      <c r="D35" s="12">
        <v>1</v>
      </c>
      <c r="E35" s="13" t="s">
        <v>13</v>
      </c>
      <c r="F35" s="13" t="s">
        <v>13</v>
      </c>
      <c r="G35" s="13" t="s">
        <v>13</v>
      </c>
      <c r="H35" s="13" t="s">
        <v>42</v>
      </c>
      <c r="I35" s="13" t="s">
        <v>13</v>
      </c>
      <c r="J35" s="13" t="s">
        <v>13</v>
      </c>
      <c r="K35" s="13" t="s">
        <v>13</v>
      </c>
      <c r="L35" s="46" t="s">
        <v>43</v>
      </c>
    </row>
    <row r="36" spans="1:12" x14ac:dyDescent="0.25">
      <c r="A36" s="34" t="s">
        <v>153</v>
      </c>
      <c r="B36" s="5" t="s">
        <v>42</v>
      </c>
      <c r="C36" s="26" t="s">
        <v>284</v>
      </c>
      <c r="D36" s="12">
        <v>3.6</v>
      </c>
      <c r="E36" s="4" t="s">
        <v>29</v>
      </c>
      <c r="F36" s="58" t="s">
        <v>29</v>
      </c>
      <c r="G36" s="58" t="s">
        <v>144</v>
      </c>
      <c r="H36" s="11" t="s">
        <v>42</v>
      </c>
      <c r="I36" s="11" t="s">
        <v>42</v>
      </c>
      <c r="J36" s="58" t="s">
        <v>197</v>
      </c>
      <c r="K36" s="11" t="s">
        <v>13</v>
      </c>
      <c r="L36" s="46" t="s">
        <v>64</v>
      </c>
    </row>
    <row r="37" spans="1:12" x14ac:dyDescent="0.25">
      <c r="A37" s="34" t="s">
        <v>154</v>
      </c>
      <c r="B37" s="5" t="s">
        <v>164</v>
      </c>
      <c r="C37" s="26" t="s">
        <v>282</v>
      </c>
      <c r="D37" s="31">
        <v>2</v>
      </c>
      <c r="E37" s="58" t="s">
        <v>29</v>
      </c>
      <c r="F37" s="13" t="s">
        <v>13</v>
      </c>
      <c r="G37" s="58" t="s">
        <v>281</v>
      </c>
      <c r="H37" s="58" t="s">
        <v>281</v>
      </c>
      <c r="I37" s="13" t="s">
        <v>13</v>
      </c>
      <c r="J37" s="13" t="s">
        <v>13</v>
      </c>
      <c r="K37" s="13" t="s">
        <v>13</v>
      </c>
      <c r="L37" s="46" t="s">
        <v>57</v>
      </c>
    </row>
    <row r="38" spans="1:12" x14ac:dyDescent="0.25">
      <c r="A38" s="34" t="s">
        <v>154</v>
      </c>
      <c r="B38" s="5" t="s">
        <v>164</v>
      </c>
      <c r="C38" s="26" t="s">
        <v>282</v>
      </c>
      <c r="D38" s="12">
        <v>0.93500000000000005</v>
      </c>
      <c r="E38" s="4" t="s">
        <v>29</v>
      </c>
      <c r="F38" s="4" t="s">
        <v>137</v>
      </c>
      <c r="G38" s="4" t="s">
        <v>281</v>
      </c>
      <c r="H38" s="4" t="s">
        <v>281</v>
      </c>
      <c r="I38" s="13" t="s">
        <v>13</v>
      </c>
      <c r="J38" s="13" t="s">
        <v>13</v>
      </c>
      <c r="K38" s="13" t="s">
        <v>13</v>
      </c>
      <c r="L38" s="46" t="s">
        <v>366</v>
      </c>
    </row>
    <row r="39" spans="1:12" x14ac:dyDescent="0.25">
      <c r="A39" s="34" t="s">
        <v>154</v>
      </c>
      <c r="B39" s="37" t="s">
        <v>174</v>
      </c>
      <c r="C39" s="26" t="s">
        <v>282</v>
      </c>
      <c r="D39" s="6" t="s">
        <v>587</v>
      </c>
      <c r="E39" s="4" t="s">
        <v>197</v>
      </c>
      <c r="F39" s="4" t="s">
        <v>137</v>
      </c>
      <c r="G39" s="4" t="s">
        <v>137</v>
      </c>
      <c r="H39" s="4" t="s">
        <v>281</v>
      </c>
      <c r="I39" s="4" t="s">
        <v>137</v>
      </c>
      <c r="J39" s="13" t="s">
        <v>13</v>
      </c>
      <c r="K39" s="4" t="s">
        <v>197</v>
      </c>
      <c r="L39" s="46" t="s">
        <v>55</v>
      </c>
    </row>
    <row r="40" spans="1:12" x14ac:dyDescent="0.25">
      <c r="A40" s="34" t="s">
        <v>154</v>
      </c>
      <c r="B40" s="37" t="s">
        <v>174</v>
      </c>
      <c r="C40" s="26" t="s">
        <v>282</v>
      </c>
      <c r="D40" s="6" t="s">
        <v>588</v>
      </c>
      <c r="E40" s="4" t="s">
        <v>29</v>
      </c>
      <c r="F40" s="4" t="s">
        <v>144</v>
      </c>
      <c r="G40" s="4" t="s">
        <v>144</v>
      </c>
      <c r="H40" s="4" t="s">
        <v>281</v>
      </c>
      <c r="I40" s="4" t="s">
        <v>144</v>
      </c>
      <c r="J40" s="13" t="s">
        <v>13</v>
      </c>
      <c r="K40" s="4" t="s">
        <v>197</v>
      </c>
      <c r="L40" s="46" t="s">
        <v>55</v>
      </c>
    </row>
    <row r="41" spans="1:12" x14ac:dyDescent="0.25">
      <c r="A41" s="34" t="s">
        <v>154</v>
      </c>
      <c r="B41" s="37" t="s">
        <v>174</v>
      </c>
      <c r="C41" s="26" t="s">
        <v>282</v>
      </c>
      <c r="D41" s="6" t="s">
        <v>589</v>
      </c>
      <c r="E41" s="4" t="s">
        <v>29</v>
      </c>
      <c r="F41" s="4" t="s">
        <v>137</v>
      </c>
      <c r="G41" s="4" t="s">
        <v>197</v>
      </c>
      <c r="H41" s="4" t="s">
        <v>281</v>
      </c>
      <c r="I41" s="13" t="s">
        <v>13</v>
      </c>
      <c r="J41" s="13" t="s">
        <v>13</v>
      </c>
      <c r="K41" s="4" t="s">
        <v>197</v>
      </c>
      <c r="L41" s="46" t="s">
        <v>55</v>
      </c>
    </row>
    <row r="42" spans="1:12" x14ac:dyDescent="0.25">
      <c r="A42" s="34" t="s">
        <v>154</v>
      </c>
      <c r="B42" s="5" t="s">
        <v>164</v>
      </c>
      <c r="C42" s="26" t="s">
        <v>616</v>
      </c>
      <c r="D42" s="12">
        <v>5.6000000000000005</v>
      </c>
      <c r="E42" s="13" t="s">
        <v>9</v>
      </c>
      <c r="F42" s="11" t="s">
        <v>42</v>
      </c>
      <c r="G42" s="11" t="s">
        <v>42</v>
      </c>
      <c r="H42" s="11" t="s">
        <v>42</v>
      </c>
      <c r="I42" s="11" t="s">
        <v>42</v>
      </c>
      <c r="J42" s="11" t="s">
        <v>42</v>
      </c>
      <c r="K42" s="11" t="s">
        <v>13</v>
      </c>
      <c r="L42" s="46" t="s">
        <v>51</v>
      </c>
    </row>
    <row r="43" spans="1:12" x14ac:dyDescent="0.25">
      <c r="A43" s="34" t="s">
        <v>154</v>
      </c>
      <c r="B43" s="136" t="s">
        <v>601</v>
      </c>
      <c r="C43" s="26" t="s">
        <v>283</v>
      </c>
      <c r="D43" s="12">
        <v>0.47</v>
      </c>
      <c r="E43" s="4" t="s">
        <v>197</v>
      </c>
      <c r="F43" s="13" t="s">
        <v>13</v>
      </c>
      <c r="G43" s="4" t="s">
        <v>281</v>
      </c>
      <c r="H43" s="13" t="s">
        <v>42</v>
      </c>
      <c r="I43" s="4" t="s">
        <v>144</v>
      </c>
      <c r="J43" s="4" t="s">
        <v>13</v>
      </c>
      <c r="K43" s="4" t="s">
        <v>137</v>
      </c>
      <c r="L43" s="46" t="s">
        <v>602</v>
      </c>
    </row>
    <row r="44" spans="1:12" x14ac:dyDescent="0.25">
      <c r="A44" s="34" t="s">
        <v>154</v>
      </c>
      <c r="B44" s="5" t="s">
        <v>164</v>
      </c>
      <c r="C44" s="26" t="s">
        <v>283</v>
      </c>
      <c r="D44" s="12">
        <v>1</v>
      </c>
      <c r="E44" s="4" t="s">
        <v>197</v>
      </c>
      <c r="F44" s="13" t="s">
        <v>13</v>
      </c>
      <c r="G44" s="4" t="s">
        <v>144</v>
      </c>
      <c r="H44" s="13" t="s">
        <v>13</v>
      </c>
      <c r="I44" s="13" t="s">
        <v>13</v>
      </c>
      <c r="J44" s="4" t="s">
        <v>197</v>
      </c>
      <c r="K44" s="13" t="s">
        <v>9</v>
      </c>
      <c r="L44" s="46" t="s">
        <v>44</v>
      </c>
    </row>
    <row r="45" spans="1:12" x14ac:dyDescent="0.25">
      <c r="A45" s="34" t="s">
        <v>154</v>
      </c>
      <c r="B45" s="5" t="s">
        <v>164</v>
      </c>
      <c r="C45" s="26" t="s">
        <v>283</v>
      </c>
      <c r="D45" s="12">
        <v>3</v>
      </c>
      <c r="E45" s="4" t="s">
        <v>29</v>
      </c>
      <c r="F45" s="4" t="s">
        <v>137</v>
      </c>
      <c r="G45" s="4" t="s">
        <v>281</v>
      </c>
      <c r="H45" s="4" t="s">
        <v>144</v>
      </c>
      <c r="I45" s="13" t="s">
        <v>13</v>
      </c>
      <c r="J45" s="4" t="s">
        <v>197</v>
      </c>
      <c r="K45" s="4" t="s">
        <v>197</v>
      </c>
      <c r="L45" s="46" t="s">
        <v>44</v>
      </c>
    </row>
    <row r="46" spans="1:12" x14ac:dyDescent="0.25">
      <c r="A46" s="34" t="s">
        <v>154</v>
      </c>
      <c r="B46" s="5" t="s">
        <v>164</v>
      </c>
      <c r="C46" s="26" t="s">
        <v>284</v>
      </c>
      <c r="D46" s="12">
        <v>0.8</v>
      </c>
      <c r="E46" s="4" t="s">
        <v>29</v>
      </c>
      <c r="F46" s="13" t="s">
        <v>13</v>
      </c>
      <c r="G46" s="4" t="s">
        <v>281</v>
      </c>
      <c r="H46" s="13" t="s">
        <v>13</v>
      </c>
      <c r="I46" s="4" t="s">
        <v>144</v>
      </c>
      <c r="J46" s="4" t="s">
        <v>197</v>
      </c>
      <c r="K46" s="4" t="s">
        <v>197</v>
      </c>
      <c r="L46" s="46" t="s">
        <v>46</v>
      </c>
    </row>
    <row r="47" spans="1:12" x14ac:dyDescent="0.25">
      <c r="A47" s="34" t="s">
        <v>154</v>
      </c>
      <c r="B47" s="5" t="s">
        <v>164</v>
      </c>
      <c r="C47" s="26" t="s">
        <v>284</v>
      </c>
      <c r="D47" s="12">
        <v>1.6</v>
      </c>
      <c r="E47" s="4" t="s">
        <v>29</v>
      </c>
      <c r="F47" s="4" t="s">
        <v>137</v>
      </c>
      <c r="G47" s="13" t="s">
        <v>13</v>
      </c>
      <c r="H47" s="4" t="s">
        <v>281</v>
      </c>
      <c r="I47" s="11" t="s">
        <v>13</v>
      </c>
      <c r="J47" s="13" t="s">
        <v>13</v>
      </c>
      <c r="K47" s="13" t="s">
        <v>13</v>
      </c>
      <c r="L47" s="46" t="s">
        <v>46</v>
      </c>
    </row>
    <row r="48" spans="1:12" x14ac:dyDescent="0.25">
      <c r="A48" s="34" t="s">
        <v>154</v>
      </c>
      <c r="B48" s="5" t="s">
        <v>164</v>
      </c>
      <c r="C48" s="26" t="s">
        <v>284</v>
      </c>
      <c r="D48" s="12">
        <v>2.4</v>
      </c>
      <c r="E48" s="4" t="s">
        <v>29</v>
      </c>
      <c r="F48" s="4" t="s">
        <v>137</v>
      </c>
      <c r="G48" s="4" t="s">
        <v>144</v>
      </c>
      <c r="H48" s="4" t="s">
        <v>281</v>
      </c>
      <c r="I48" s="13" t="s">
        <v>13</v>
      </c>
      <c r="J48" s="4" t="s">
        <v>197</v>
      </c>
      <c r="K48" s="13" t="s">
        <v>13</v>
      </c>
      <c r="L48" s="46" t="s">
        <v>46</v>
      </c>
    </row>
    <row r="49" spans="1:12" x14ac:dyDescent="0.25">
      <c r="A49" s="34" t="s">
        <v>154</v>
      </c>
      <c r="B49" s="5" t="s">
        <v>42</v>
      </c>
      <c r="C49" s="26" t="s">
        <v>618</v>
      </c>
      <c r="D49" s="12">
        <v>1</v>
      </c>
      <c r="E49" s="13" t="s">
        <v>13</v>
      </c>
      <c r="F49" s="13" t="s">
        <v>13</v>
      </c>
      <c r="G49" s="13" t="s">
        <v>13</v>
      </c>
      <c r="H49" s="13" t="s">
        <v>42</v>
      </c>
      <c r="I49" s="13" t="s">
        <v>13</v>
      </c>
      <c r="J49" s="13" t="s">
        <v>13</v>
      </c>
      <c r="K49" s="13" t="s">
        <v>13</v>
      </c>
      <c r="L49" s="46" t="s">
        <v>43</v>
      </c>
    </row>
    <row r="50" spans="1:12" s="32" customFormat="1" x14ac:dyDescent="0.25">
      <c r="A50" s="34" t="s">
        <v>155</v>
      </c>
      <c r="B50" s="5" t="s">
        <v>157</v>
      </c>
      <c r="C50" s="26" t="s">
        <v>616</v>
      </c>
      <c r="D50" s="12">
        <v>1</v>
      </c>
      <c r="E50" s="4" t="s">
        <v>197</v>
      </c>
      <c r="F50" s="4" t="s">
        <v>137</v>
      </c>
      <c r="G50" s="6" t="s">
        <v>42</v>
      </c>
      <c r="H50" s="6" t="s">
        <v>42</v>
      </c>
      <c r="I50" s="6" t="s">
        <v>42</v>
      </c>
      <c r="J50" s="6" t="s">
        <v>42</v>
      </c>
      <c r="K50" s="6" t="s">
        <v>42</v>
      </c>
      <c r="L50" s="46" t="s">
        <v>172</v>
      </c>
    </row>
    <row r="51" spans="1:12" s="32" customFormat="1" x14ac:dyDescent="0.25">
      <c r="A51" s="34" t="s">
        <v>155</v>
      </c>
      <c r="B51" s="5" t="s">
        <v>157</v>
      </c>
      <c r="C51" s="26" t="s">
        <v>616</v>
      </c>
      <c r="D51" s="12">
        <v>2</v>
      </c>
      <c r="E51" s="4" t="s">
        <v>29</v>
      </c>
      <c r="F51" s="4" t="s">
        <v>281</v>
      </c>
      <c r="G51" s="6" t="s">
        <v>42</v>
      </c>
      <c r="H51" s="6" t="s">
        <v>42</v>
      </c>
      <c r="I51" s="6" t="s">
        <v>42</v>
      </c>
      <c r="J51" s="6" t="s">
        <v>42</v>
      </c>
      <c r="K51" s="6" t="s">
        <v>42</v>
      </c>
      <c r="L51" s="46" t="s">
        <v>172</v>
      </c>
    </row>
    <row r="52" spans="1:12" s="32" customFormat="1" x14ac:dyDescent="0.25">
      <c r="A52" s="34" t="s">
        <v>155</v>
      </c>
      <c r="B52" s="5" t="s">
        <v>157</v>
      </c>
      <c r="C52" s="26" t="s">
        <v>616</v>
      </c>
      <c r="D52" s="12">
        <v>3</v>
      </c>
      <c r="E52" s="4" t="s">
        <v>29</v>
      </c>
      <c r="F52" s="4" t="s">
        <v>281</v>
      </c>
      <c r="G52" s="6" t="s">
        <v>42</v>
      </c>
      <c r="H52" s="6" t="s">
        <v>42</v>
      </c>
      <c r="I52" s="6" t="s">
        <v>42</v>
      </c>
      <c r="J52" s="6" t="s">
        <v>42</v>
      </c>
      <c r="K52" s="6" t="s">
        <v>42</v>
      </c>
      <c r="L52" s="46" t="s">
        <v>172</v>
      </c>
    </row>
    <row r="53" spans="1:12" s="32" customFormat="1" x14ac:dyDescent="0.25">
      <c r="A53" s="34" t="s">
        <v>155</v>
      </c>
      <c r="B53" s="5" t="s">
        <v>156</v>
      </c>
      <c r="C53" s="26" t="s">
        <v>616</v>
      </c>
      <c r="D53" s="12">
        <v>1</v>
      </c>
      <c r="E53" s="4" t="s">
        <v>29</v>
      </c>
      <c r="F53" s="4" t="s">
        <v>144</v>
      </c>
      <c r="G53" s="6" t="s">
        <v>42</v>
      </c>
      <c r="H53" s="6" t="s">
        <v>42</v>
      </c>
      <c r="I53" s="6" t="s">
        <v>42</v>
      </c>
      <c r="J53" s="6" t="s">
        <v>42</v>
      </c>
      <c r="K53" s="6" t="s">
        <v>42</v>
      </c>
      <c r="L53" s="46" t="s">
        <v>172</v>
      </c>
    </row>
    <row r="54" spans="1:12" x14ac:dyDescent="0.25">
      <c r="A54" s="34" t="s">
        <v>155</v>
      </c>
      <c r="B54" s="5" t="s">
        <v>156</v>
      </c>
      <c r="C54" s="26" t="s">
        <v>616</v>
      </c>
      <c r="D54" s="12">
        <v>2</v>
      </c>
      <c r="E54" s="4" t="s">
        <v>29</v>
      </c>
      <c r="F54" s="4" t="s">
        <v>144</v>
      </c>
      <c r="G54" s="6" t="s">
        <v>42</v>
      </c>
      <c r="H54" s="6" t="s">
        <v>42</v>
      </c>
      <c r="I54" s="6" t="s">
        <v>42</v>
      </c>
      <c r="J54" s="6" t="s">
        <v>42</v>
      </c>
      <c r="K54" s="6" t="s">
        <v>42</v>
      </c>
      <c r="L54" s="46" t="s">
        <v>172</v>
      </c>
    </row>
    <row r="55" spans="1:12" x14ac:dyDescent="0.25">
      <c r="A55" s="34" t="s">
        <v>155</v>
      </c>
      <c r="B55" s="5" t="s">
        <v>156</v>
      </c>
      <c r="C55" s="26" t="s">
        <v>616</v>
      </c>
      <c r="D55" s="12">
        <v>3</v>
      </c>
      <c r="E55" s="4" t="s">
        <v>29</v>
      </c>
      <c r="F55" s="4" t="s">
        <v>281</v>
      </c>
      <c r="G55" s="6" t="s">
        <v>42</v>
      </c>
      <c r="H55" s="6" t="s">
        <v>42</v>
      </c>
      <c r="I55" s="6" t="s">
        <v>42</v>
      </c>
      <c r="J55" s="6" t="s">
        <v>42</v>
      </c>
      <c r="K55" s="6" t="s">
        <v>42</v>
      </c>
      <c r="L55" s="46" t="s">
        <v>172</v>
      </c>
    </row>
    <row r="56" spans="1:12" x14ac:dyDescent="0.25">
      <c r="A56" s="34" t="s">
        <v>155</v>
      </c>
      <c r="B56" s="5" t="s">
        <v>156</v>
      </c>
      <c r="C56" s="26" t="s">
        <v>616</v>
      </c>
      <c r="D56" s="12">
        <v>4</v>
      </c>
      <c r="E56" s="4" t="s">
        <v>29</v>
      </c>
      <c r="F56" s="4" t="s">
        <v>144</v>
      </c>
      <c r="G56" s="6" t="s">
        <v>42</v>
      </c>
      <c r="H56" s="6" t="s">
        <v>42</v>
      </c>
      <c r="I56" s="6" t="s">
        <v>42</v>
      </c>
      <c r="J56" s="6" t="s">
        <v>42</v>
      </c>
      <c r="K56" s="6" t="s">
        <v>42</v>
      </c>
      <c r="L56" s="46" t="s">
        <v>172</v>
      </c>
    </row>
    <row r="57" spans="1:12" x14ac:dyDescent="0.25">
      <c r="A57" s="34" t="s">
        <v>155</v>
      </c>
      <c r="B57" s="5" t="s">
        <v>156</v>
      </c>
      <c r="C57" s="26" t="s">
        <v>616</v>
      </c>
      <c r="D57" s="12">
        <v>1</v>
      </c>
      <c r="E57" s="4" t="s">
        <v>29</v>
      </c>
      <c r="F57" s="4" t="s">
        <v>144</v>
      </c>
      <c r="G57" s="4" t="s">
        <v>281</v>
      </c>
      <c r="H57" s="6" t="s">
        <v>42</v>
      </c>
      <c r="I57" s="4" t="s">
        <v>281</v>
      </c>
      <c r="J57" s="13" t="s">
        <v>12</v>
      </c>
      <c r="K57" s="6" t="s">
        <v>42</v>
      </c>
      <c r="L57" s="46" t="s">
        <v>171</v>
      </c>
    </row>
    <row r="58" spans="1:12" x14ac:dyDescent="0.25">
      <c r="A58" s="34" t="s">
        <v>155</v>
      </c>
      <c r="B58" s="5" t="s">
        <v>374</v>
      </c>
      <c r="C58" s="26" t="s">
        <v>616</v>
      </c>
      <c r="D58" s="12">
        <v>1</v>
      </c>
      <c r="E58" s="4" t="s">
        <v>29</v>
      </c>
      <c r="F58" s="4" t="s">
        <v>144</v>
      </c>
      <c r="G58" s="4" t="s">
        <v>144</v>
      </c>
      <c r="H58" s="6" t="s">
        <v>42</v>
      </c>
      <c r="I58" s="4" t="s">
        <v>197</v>
      </c>
      <c r="J58" s="4" t="s">
        <v>137</v>
      </c>
      <c r="K58" s="6" t="s">
        <v>42</v>
      </c>
      <c r="L58" s="46" t="s">
        <v>171</v>
      </c>
    </row>
    <row r="59" spans="1:12" x14ac:dyDescent="0.25">
      <c r="A59" s="34" t="s">
        <v>155</v>
      </c>
      <c r="B59" s="5" t="s">
        <v>59</v>
      </c>
      <c r="C59" s="26" t="s">
        <v>616</v>
      </c>
      <c r="D59" s="12">
        <v>1</v>
      </c>
      <c r="E59" s="26" t="s">
        <v>13</v>
      </c>
      <c r="F59" s="6" t="s">
        <v>13</v>
      </c>
      <c r="G59" s="26" t="s">
        <v>13</v>
      </c>
      <c r="H59" s="26" t="s">
        <v>13</v>
      </c>
      <c r="I59" s="6" t="s">
        <v>42</v>
      </c>
      <c r="J59" s="6" t="s">
        <v>13</v>
      </c>
      <c r="K59" s="6" t="s">
        <v>13</v>
      </c>
      <c r="L59" s="92" t="s">
        <v>58</v>
      </c>
    </row>
    <row r="60" spans="1:12" s="9" customFormat="1" x14ac:dyDescent="0.25">
      <c r="A60" s="34" t="s">
        <v>155</v>
      </c>
      <c r="B60" s="5" t="s">
        <v>375</v>
      </c>
      <c r="C60" s="26" t="s">
        <v>616</v>
      </c>
      <c r="D60" s="12">
        <v>1</v>
      </c>
      <c r="E60" s="26" t="s">
        <v>13</v>
      </c>
      <c r="F60" s="6" t="s">
        <v>13</v>
      </c>
      <c r="G60" s="26" t="s">
        <v>13</v>
      </c>
      <c r="H60" s="26" t="s">
        <v>13</v>
      </c>
      <c r="I60" s="6" t="s">
        <v>42</v>
      </c>
      <c r="J60" s="6" t="s">
        <v>13</v>
      </c>
      <c r="K60" s="6" t="s">
        <v>12</v>
      </c>
      <c r="L60" s="92" t="s">
        <v>58</v>
      </c>
    </row>
    <row r="61" spans="1:12" s="9" customFormat="1" x14ac:dyDescent="0.25">
      <c r="A61" s="34" t="s">
        <v>155</v>
      </c>
      <c r="B61" s="5" t="s">
        <v>60</v>
      </c>
      <c r="C61" s="26" t="s">
        <v>616</v>
      </c>
      <c r="D61" s="12">
        <v>1</v>
      </c>
      <c r="E61" s="26" t="s">
        <v>13</v>
      </c>
      <c r="F61" s="6" t="s">
        <v>13</v>
      </c>
      <c r="G61" s="26" t="s">
        <v>13</v>
      </c>
      <c r="H61" s="26" t="s">
        <v>13</v>
      </c>
      <c r="I61" s="6" t="s">
        <v>42</v>
      </c>
      <c r="J61" s="6" t="s">
        <v>13</v>
      </c>
      <c r="K61" s="6" t="s">
        <v>13</v>
      </c>
      <c r="L61" s="92" t="s">
        <v>58</v>
      </c>
    </row>
    <row r="62" spans="1:12" s="9" customFormat="1" x14ac:dyDescent="0.25">
      <c r="A62" s="34" t="s">
        <v>155</v>
      </c>
      <c r="B62" s="5" t="s">
        <v>375</v>
      </c>
      <c r="C62" s="26" t="s">
        <v>616</v>
      </c>
      <c r="D62" s="12">
        <v>1</v>
      </c>
      <c r="E62" s="35" t="s">
        <v>13</v>
      </c>
      <c r="F62" s="6" t="s">
        <v>13</v>
      </c>
      <c r="G62" s="35" t="s">
        <v>13</v>
      </c>
      <c r="H62" s="35" t="s">
        <v>13</v>
      </c>
      <c r="I62" s="6" t="s">
        <v>42</v>
      </c>
      <c r="J62" s="6" t="s">
        <v>13</v>
      </c>
      <c r="K62" s="6" t="s">
        <v>13</v>
      </c>
      <c r="L62" s="92" t="s">
        <v>58</v>
      </c>
    </row>
    <row r="63" spans="1:12" s="9" customFormat="1" x14ac:dyDescent="0.25">
      <c r="A63" s="34" t="s">
        <v>155</v>
      </c>
      <c r="B63" s="5" t="s">
        <v>156</v>
      </c>
      <c r="C63" s="26" t="s">
        <v>616</v>
      </c>
      <c r="D63" s="12">
        <v>1</v>
      </c>
      <c r="E63" s="4" t="s">
        <v>197</v>
      </c>
      <c r="F63" s="13" t="s">
        <v>42</v>
      </c>
      <c r="G63" s="4" t="s">
        <v>144</v>
      </c>
      <c r="H63" s="13" t="s">
        <v>13</v>
      </c>
      <c r="I63" s="13" t="s">
        <v>42</v>
      </c>
      <c r="J63" s="13" t="s">
        <v>42</v>
      </c>
      <c r="K63" s="13" t="s">
        <v>42</v>
      </c>
      <c r="L63" s="46" t="s">
        <v>49</v>
      </c>
    </row>
    <row r="64" spans="1:12" x14ac:dyDescent="0.25">
      <c r="A64" s="34" t="s">
        <v>155</v>
      </c>
      <c r="B64" s="5" t="s">
        <v>156</v>
      </c>
      <c r="C64" s="26" t="s">
        <v>616</v>
      </c>
      <c r="D64" s="12">
        <v>2</v>
      </c>
      <c r="E64" s="4" t="s">
        <v>197</v>
      </c>
      <c r="F64" s="13" t="s">
        <v>42</v>
      </c>
      <c r="G64" s="4" t="s">
        <v>281</v>
      </c>
      <c r="H64" s="13" t="s">
        <v>13</v>
      </c>
      <c r="I64" s="13" t="s">
        <v>42</v>
      </c>
      <c r="J64" s="13" t="s">
        <v>42</v>
      </c>
      <c r="K64" s="13" t="s">
        <v>42</v>
      </c>
      <c r="L64" s="46" t="s">
        <v>49</v>
      </c>
    </row>
    <row r="65" spans="1:12" x14ac:dyDescent="0.25">
      <c r="A65" s="34" t="s">
        <v>155</v>
      </c>
      <c r="B65" s="5" t="s">
        <v>156</v>
      </c>
      <c r="C65" s="26" t="s">
        <v>616</v>
      </c>
      <c r="D65" s="12">
        <v>3</v>
      </c>
      <c r="E65" s="4" t="s">
        <v>197</v>
      </c>
      <c r="F65" s="13" t="s">
        <v>42</v>
      </c>
      <c r="G65" s="4" t="s">
        <v>281</v>
      </c>
      <c r="H65" s="13" t="s">
        <v>13</v>
      </c>
      <c r="I65" s="13" t="s">
        <v>42</v>
      </c>
      <c r="J65" s="13" t="s">
        <v>42</v>
      </c>
      <c r="K65" s="13" t="s">
        <v>42</v>
      </c>
      <c r="L65" s="46" t="s">
        <v>49</v>
      </c>
    </row>
    <row r="66" spans="1:12" x14ac:dyDescent="0.25">
      <c r="A66" s="34" t="s">
        <v>155</v>
      </c>
      <c r="B66" s="5" t="s">
        <v>156</v>
      </c>
      <c r="C66" s="26" t="s">
        <v>616</v>
      </c>
      <c r="D66" s="12">
        <v>0.65</v>
      </c>
      <c r="E66" s="4" t="s">
        <v>29</v>
      </c>
      <c r="F66" s="4" t="s">
        <v>137</v>
      </c>
      <c r="G66" s="4" t="s">
        <v>281</v>
      </c>
      <c r="H66" s="13" t="s">
        <v>42</v>
      </c>
      <c r="I66" s="4" t="s">
        <v>281</v>
      </c>
      <c r="J66" s="13" t="s">
        <v>42</v>
      </c>
      <c r="K66" s="13" t="s">
        <v>42</v>
      </c>
      <c r="L66" s="46" t="s">
        <v>53</v>
      </c>
    </row>
    <row r="67" spans="1:12" x14ac:dyDescent="0.25">
      <c r="A67" s="34" t="s">
        <v>155</v>
      </c>
      <c r="B67" s="5" t="s">
        <v>156</v>
      </c>
      <c r="C67" s="26" t="s">
        <v>616</v>
      </c>
      <c r="D67" s="12">
        <v>1.3</v>
      </c>
      <c r="E67" s="4" t="s">
        <v>29</v>
      </c>
      <c r="F67" s="13" t="s">
        <v>13</v>
      </c>
      <c r="G67" s="4" t="s">
        <v>281</v>
      </c>
      <c r="H67" s="13" t="s">
        <v>42</v>
      </c>
      <c r="I67" s="4" t="s">
        <v>281</v>
      </c>
      <c r="J67" s="13" t="s">
        <v>42</v>
      </c>
      <c r="K67" s="13" t="s">
        <v>42</v>
      </c>
      <c r="L67" s="46" t="s">
        <v>53</v>
      </c>
    </row>
    <row r="68" spans="1:12" x14ac:dyDescent="0.25">
      <c r="A68" s="34" t="s">
        <v>155</v>
      </c>
      <c r="B68" s="5" t="s">
        <v>157</v>
      </c>
      <c r="C68" s="26" t="s">
        <v>616</v>
      </c>
      <c r="D68" s="12">
        <v>2</v>
      </c>
      <c r="E68" s="4" t="s">
        <v>197</v>
      </c>
      <c r="F68" s="13" t="s">
        <v>13</v>
      </c>
      <c r="G68" s="4" t="s">
        <v>144</v>
      </c>
      <c r="H68" s="13" t="s">
        <v>13</v>
      </c>
      <c r="I68" s="13" t="s">
        <v>13</v>
      </c>
      <c r="J68" s="4" t="s">
        <v>197</v>
      </c>
      <c r="K68" s="4" t="s">
        <v>29</v>
      </c>
      <c r="L68" s="46" t="s">
        <v>367</v>
      </c>
    </row>
    <row r="69" spans="1:12" x14ac:dyDescent="0.25">
      <c r="A69" s="34" t="s">
        <v>155</v>
      </c>
      <c r="B69" s="5" t="s">
        <v>158</v>
      </c>
      <c r="C69" s="26" t="s">
        <v>616</v>
      </c>
      <c r="D69" s="12">
        <v>2</v>
      </c>
      <c r="E69" s="4" t="s">
        <v>197</v>
      </c>
      <c r="F69" s="13" t="s">
        <v>13</v>
      </c>
      <c r="G69" s="4" t="s">
        <v>137</v>
      </c>
      <c r="H69" s="4" t="s">
        <v>281</v>
      </c>
      <c r="I69" s="13" t="s">
        <v>13</v>
      </c>
      <c r="J69" s="4" t="s">
        <v>29</v>
      </c>
      <c r="K69" s="4" t="s">
        <v>29</v>
      </c>
      <c r="L69" s="46" t="s">
        <v>367</v>
      </c>
    </row>
    <row r="70" spans="1:12" x14ac:dyDescent="0.25">
      <c r="A70" s="34" t="s">
        <v>155</v>
      </c>
      <c r="B70" s="5" t="s">
        <v>156</v>
      </c>
      <c r="C70" s="26" t="s">
        <v>616</v>
      </c>
      <c r="D70" s="12">
        <v>2</v>
      </c>
      <c r="E70" s="4" t="s">
        <v>197</v>
      </c>
      <c r="F70" s="4" t="s">
        <v>144</v>
      </c>
      <c r="G70" s="4" t="s">
        <v>144</v>
      </c>
      <c r="H70" s="4" t="s">
        <v>281</v>
      </c>
      <c r="I70" s="13" t="s">
        <v>13</v>
      </c>
      <c r="J70" s="4" t="s">
        <v>197</v>
      </c>
      <c r="K70" s="4" t="s">
        <v>29</v>
      </c>
      <c r="L70" s="46" t="s">
        <v>367</v>
      </c>
    </row>
    <row r="71" spans="1:12" x14ac:dyDescent="0.25">
      <c r="A71" s="34" t="s">
        <v>155</v>
      </c>
      <c r="B71" s="5" t="s">
        <v>156</v>
      </c>
      <c r="C71" s="26" t="s">
        <v>616</v>
      </c>
      <c r="D71" s="12">
        <v>1.25</v>
      </c>
      <c r="E71" s="4" t="s">
        <v>29</v>
      </c>
      <c r="F71" s="4" t="s">
        <v>281</v>
      </c>
      <c r="G71" s="4" t="s">
        <v>281</v>
      </c>
      <c r="H71" s="13" t="s">
        <v>13</v>
      </c>
      <c r="I71" s="13" t="s">
        <v>13</v>
      </c>
      <c r="J71" s="4" t="s">
        <v>137</v>
      </c>
      <c r="K71" s="4" t="s">
        <v>137</v>
      </c>
      <c r="L71" s="46" t="s">
        <v>54</v>
      </c>
    </row>
    <row r="72" spans="1:12" x14ac:dyDescent="0.25">
      <c r="A72" s="34" t="s">
        <v>155</v>
      </c>
      <c r="B72" s="5" t="s">
        <v>376</v>
      </c>
      <c r="C72" s="26" t="s">
        <v>616</v>
      </c>
      <c r="D72" s="12">
        <v>1.25</v>
      </c>
      <c r="E72" s="4" t="s">
        <v>197</v>
      </c>
      <c r="F72" s="4" t="s">
        <v>144</v>
      </c>
      <c r="G72" s="4" t="s">
        <v>197</v>
      </c>
      <c r="H72" s="13" t="s">
        <v>13</v>
      </c>
      <c r="I72" s="13" t="s">
        <v>13</v>
      </c>
      <c r="J72" s="4" t="s">
        <v>144</v>
      </c>
      <c r="K72" s="4" t="s">
        <v>144</v>
      </c>
      <c r="L72" s="46" t="s">
        <v>54</v>
      </c>
    </row>
    <row r="73" spans="1:12" x14ac:dyDescent="0.25">
      <c r="A73" s="34" t="s">
        <v>155</v>
      </c>
      <c r="B73" s="5" t="s">
        <v>157</v>
      </c>
      <c r="C73" s="26" t="s">
        <v>618</v>
      </c>
      <c r="D73" s="12">
        <v>2</v>
      </c>
      <c r="E73" s="4" t="s">
        <v>197</v>
      </c>
      <c r="F73" s="13" t="s">
        <v>13</v>
      </c>
      <c r="G73" s="13" t="s">
        <v>13</v>
      </c>
      <c r="H73" s="4" t="s">
        <v>281</v>
      </c>
      <c r="I73" s="13" t="s">
        <v>13</v>
      </c>
      <c r="J73" s="13" t="s">
        <v>13</v>
      </c>
      <c r="K73" s="13" t="s">
        <v>13</v>
      </c>
      <c r="L73" s="46" t="s">
        <v>367</v>
      </c>
    </row>
    <row r="74" spans="1:12" x14ac:dyDescent="0.25">
      <c r="A74" s="34" t="s">
        <v>155</v>
      </c>
      <c r="B74" s="5" t="s">
        <v>158</v>
      </c>
      <c r="C74" s="26" t="s">
        <v>618</v>
      </c>
      <c r="D74" s="12">
        <v>2</v>
      </c>
      <c r="E74" s="4" t="s">
        <v>197</v>
      </c>
      <c r="F74" s="13" t="s">
        <v>13</v>
      </c>
      <c r="G74" s="13" t="s">
        <v>9</v>
      </c>
      <c r="H74" s="13" t="s">
        <v>13</v>
      </c>
      <c r="I74" s="13" t="s">
        <v>13</v>
      </c>
      <c r="J74" s="4" t="s">
        <v>197</v>
      </c>
      <c r="K74" s="13" t="s">
        <v>13</v>
      </c>
      <c r="L74" s="46" t="s">
        <v>367</v>
      </c>
    </row>
    <row r="75" spans="1:12" x14ac:dyDescent="0.25">
      <c r="A75" s="34" t="s">
        <v>155</v>
      </c>
      <c r="B75" s="5" t="s">
        <v>156</v>
      </c>
      <c r="C75" s="26" t="s">
        <v>618</v>
      </c>
      <c r="D75" s="12">
        <v>2</v>
      </c>
      <c r="E75" s="4" t="s">
        <v>197</v>
      </c>
      <c r="F75" s="4" t="s">
        <v>137</v>
      </c>
      <c r="G75" s="4" t="s">
        <v>144</v>
      </c>
      <c r="H75" s="4" t="s">
        <v>281</v>
      </c>
      <c r="I75" s="13" t="s">
        <v>13</v>
      </c>
      <c r="J75" s="13" t="s">
        <v>13</v>
      </c>
      <c r="K75" s="13" t="s">
        <v>13</v>
      </c>
      <c r="L75" s="46" t="s">
        <v>367</v>
      </c>
    </row>
    <row r="76" spans="1:12" x14ac:dyDescent="0.25">
      <c r="B76" s="5"/>
    </row>
    <row r="77" spans="1:12" x14ac:dyDescent="0.25">
      <c r="A77" s="34" t="s">
        <v>630</v>
      </c>
      <c r="B77" s="5"/>
    </row>
    <row r="78" spans="1:12" ht="17.25" customHeight="1" x14ac:dyDescent="0.25">
      <c r="A78" s="141" t="s">
        <v>628</v>
      </c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</row>
    <row r="79" spans="1:12" x14ac:dyDescent="0.25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</row>
    <row r="80" spans="1:12" x14ac:dyDescent="0.2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</row>
  </sheetData>
  <sortState ref="A4:N74">
    <sortCondition ref="A4:A74"/>
    <sortCondition ref="C4:C74"/>
    <sortCondition ref="L4:L74"/>
  </sortState>
  <mergeCells count="2">
    <mergeCell ref="E2:K2"/>
    <mergeCell ref="A78:L79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1"/>
  <sheetViews>
    <sheetView workbookViewId="0">
      <pane ySplit="3" topLeftCell="A4" activePane="bottomLeft" state="frozen"/>
      <selection pane="bottomLeft" activeCell="A28" sqref="A28"/>
    </sheetView>
  </sheetViews>
  <sheetFormatPr baseColWidth="10" defaultColWidth="11.42578125" defaultRowHeight="15" x14ac:dyDescent="0.25"/>
  <cols>
    <col min="1" max="1" width="23.5703125" style="23" customWidth="1"/>
    <col min="2" max="2" width="28" style="109" customWidth="1"/>
    <col min="3" max="3" width="11.7109375" style="26" customWidth="1"/>
    <col min="4" max="4" width="17.7109375" style="33" bestFit="1" customWidth="1"/>
    <col min="5" max="5" width="10.7109375" style="6" customWidth="1"/>
    <col min="6" max="11" width="10.7109375" style="10" customWidth="1"/>
    <col min="12" max="12" width="34.5703125" style="98" customWidth="1"/>
    <col min="13" max="13" width="10.85546875" style="27" bestFit="1" customWidth="1"/>
    <col min="14" max="14" width="11.42578125" style="25"/>
    <col min="15" max="16384" width="11.42578125" style="23"/>
  </cols>
  <sheetData>
    <row r="1" spans="1:27" s="9" customFormat="1" ht="15.75" x14ac:dyDescent="0.25">
      <c r="A1" s="70" t="s">
        <v>573</v>
      </c>
      <c r="B1" s="109"/>
      <c r="C1" s="26"/>
      <c r="D1" s="33"/>
      <c r="E1" s="6"/>
      <c r="F1" s="12"/>
      <c r="G1" s="12"/>
      <c r="H1" s="12"/>
      <c r="I1" s="12"/>
      <c r="J1" s="12"/>
      <c r="K1" s="12"/>
      <c r="L1" s="121"/>
      <c r="M1" s="12"/>
    </row>
    <row r="2" spans="1:27" ht="17.25" x14ac:dyDescent="0.25">
      <c r="A2" s="34"/>
      <c r="D2" s="112"/>
      <c r="E2" s="140" t="s">
        <v>173</v>
      </c>
      <c r="F2" s="140"/>
      <c r="G2" s="140"/>
      <c r="H2" s="140"/>
      <c r="I2" s="140"/>
      <c r="J2" s="140"/>
      <c r="K2" s="140"/>
      <c r="L2" s="78"/>
      <c r="M2" s="23"/>
      <c r="N2" s="23"/>
    </row>
    <row r="3" spans="1:27" ht="30" x14ac:dyDescent="0.25">
      <c r="A3" s="44" t="s">
        <v>152</v>
      </c>
      <c r="B3" s="116" t="s">
        <v>175</v>
      </c>
      <c r="C3" s="52" t="s">
        <v>160</v>
      </c>
      <c r="D3" s="115" t="s">
        <v>594</v>
      </c>
      <c r="E3" s="39" t="s">
        <v>0</v>
      </c>
      <c r="F3" s="40" t="s">
        <v>289</v>
      </c>
      <c r="G3" s="40" t="s">
        <v>287</v>
      </c>
      <c r="H3" s="40" t="s">
        <v>286</v>
      </c>
      <c r="I3" s="40" t="s">
        <v>288</v>
      </c>
      <c r="J3" s="39" t="s">
        <v>2</v>
      </c>
      <c r="K3" s="39" t="s">
        <v>3</v>
      </c>
      <c r="L3" s="91" t="s">
        <v>159</v>
      </c>
      <c r="M3" s="23"/>
      <c r="N3" s="23"/>
    </row>
    <row r="4" spans="1:27" x14ac:dyDescent="0.25">
      <c r="A4" s="34" t="s">
        <v>153</v>
      </c>
      <c r="B4" s="109" t="s">
        <v>165</v>
      </c>
      <c r="C4" s="26" t="s">
        <v>282</v>
      </c>
      <c r="D4" s="31">
        <v>2</v>
      </c>
      <c r="E4" s="12" t="s">
        <v>13</v>
      </c>
      <c r="F4" s="12" t="s">
        <v>9</v>
      </c>
      <c r="G4" s="30" t="s">
        <v>281</v>
      </c>
      <c r="H4" s="10" t="s">
        <v>42</v>
      </c>
      <c r="I4" s="30" t="s">
        <v>281</v>
      </c>
      <c r="J4" s="60" t="s">
        <v>197</v>
      </c>
      <c r="K4" s="60" t="s">
        <v>144</v>
      </c>
      <c r="L4" s="102" t="s">
        <v>318</v>
      </c>
      <c r="M4" s="23"/>
      <c r="N4" s="23"/>
      <c r="AA4" s="25"/>
    </row>
    <row r="5" spans="1:27" x14ac:dyDescent="0.25">
      <c r="A5" s="34" t="s">
        <v>153</v>
      </c>
      <c r="B5" s="109" t="s">
        <v>42</v>
      </c>
      <c r="C5" s="26" t="s">
        <v>282</v>
      </c>
      <c r="D5" s="31">
        <v>3.7</v>
      </c>
      <c r="E5" s="30" t="s">
        <v>29</v>
      </c>
      <c r="F5" s="30" t="s">
        <v>197</v>
      </c>
      <c r="G5" s="10" t="s">
        <v>42</v>
      </c>
      <c r="H5" s="10" t="s">
        <v>42</v>
      </c>
      <c r="I5" s="12" t="s">
        <v>42</v>
      </c>
      <c r="J5" s="10" t="s">
        <v>42</v>
      </c>
      <c r="K5" s="10" t="s">
        <v>42</v>
      </c>
      <c r="L5" s="102" t="s">
        <v>296</v>
      </c>
      <c r="M5" s="23"/>
      <c r="N5" s="23"/>
      <c r="AA5" s="25"/>
    </row>
    <row r="6" spans="1:27" x14ac:dyDescent="0.25">
      <c r="A6" s="34" t="s">
        <v>153</v>
      </c>
      <c r="B6" s="109" t="s">
        <v>209</v>
      </c>
      <c r="C6" s="35" t="s">
        <v>282</v>
      </c>
      <c r="D6" s="31">
        <v>1</v>
      </c>
      <c r="E6" s="59" t="s">
        <v>197</v>
      </c>
      <c r="F6" s="31" t="s">
        <v>42</v>
      </c>
      <c r="G6" s="10" t="s">
        <v>42</v>
      </c>
      <c r="H6" s="10" t="s">
        <v>42</v>
      </c>
      <c r="I6" s="30" t="s">
        <v>281</v>
      </c>
      <c r="J6" s="18" t="s">
        <v>42</v>
      </c>
      <c r="K6" s="18" t="s">
        <v>42</v>
      </c>
      <c r="L6" s="102" t="s">
        <v>311</v>
      </c>
      <c r="M6" s="23"/>
      <c r="N6" s="23"/>
      <c r="AA6" s="25"/>
    </row>
    <row r="7" spans="1:27" x14ac:dyDescent="0.25">
      <c r="A7" s="34" t="s">
        <v>153</v>
      </c>
      <c r="B7" s="109" t="s">
        <v>209</v>
      </c>
      <c r="C7" s="35" t="s">
        <v>282</v>
      </c>
      <c r="D7" s="31">
        <v>2</v>
      </c>
      <c r="E7" s="59" t="s">
        <v>29</v>
      </c>
      <c r="F7" s="31" t="s">
        <v>42</v>
      </c>
      <c r="G7" s="10" t="s">
        <v>42</v>
      </c>
      <c r="H7" s="10" t="s">
        <v>42</v>
      </c>
      <c r="I7" s="30" t="s">
        <v>281</v>
      </c>
      <c r="J7" s="18" t="s">
        <v>42</v>
      </c>
      <c r="K7" s="18" t="s">
        <v>42</v>
      </c>
      <c r="L7" s="102" t="s">
        <v>311</v>
      </c>
      <c r="M7" s="23"/>
      <c r="N7" s="23"/>
      <c r="AA7" s="25"/>
    </row>
    <row r="8" spans="1:27" x14ac:dyDescent="0.25">
      <c r="A8" s="34" t="s">
        <v>153</v>
      </c>
      <c r="B8" s="109" t="s">
        <v>550</v>
      </c>
      <c r="C8" s="26" t="s">
        <v>282</v>
      </c>
      <c r="D8" s="31">
        <v>0.5</v>
      </c>
      <c r="E8" s="12" t="s">
        <v>9</v>
      </c>
      <c r="F8" s="12" t="s">
        <v>13</v>
      </c>
      <c r="G8" s="30" t="s">
        <v>137</v>
      </c>
      <c r="H8" s="12" t="s">
        <v>13</v>
      </c>
      <c r="I8" s="30" t="s">
        <v>144</v>
      </c>
      <c r="J8" s="10" t="s">
        <v>13</v>
      </c>
      <c r="K8" s="10" t="s">
        <v>13</v>
      </c>
      <c r="L8" s="102" t="s">
        <v>324</v>
      </c>
      <c r="M8" s="23"/>
      <c r="N8" s="23"/>
      <c r="AA8" s="25"/>
    </row>
    <row r="9" spans="1:27" x14ac:dyDescent="0.25">
      <c r="A9" s="34" t="s">
        <v>153</v>
      </c>
      <c r="B9" s="109" t="s">
        <v>551</v>
      </c>
      <c r="C9" s="26" t="s">
        <v>282</v>
      </c>
      <c r="D9" s="31">
        <v>0.5</v>
      </c>
      <c r="E9" s="12" t="s">
        <v>9</v>
      </c>
      <c r="F9" s="12" t="s">
        <v>13</v>
      </c>
      <c r="G9" s="30" t="s">
        <v>144</v>
      </c>
      <c r="H9" s="12" t="s">
        <v>13</v>
      </c>
      <c r="I9" s="30" t="s">
        <v>137</v>
      </c>
      <c r="J9" s="10" t="s">
        <v>13</v>
      </c>
      <c r="K9" s="10" t="s">
        <v>13</v>
      </c>
      <c r="L9" s="102" t="s">
        <v>324</v>
      </c>
      <c r="M9" s="23"/>
      <c r="N9" s="23"/>
      <c r="AA9" s="25"/>
    </row>
    <row r="10" spans="1:27" x14ac:dyDescent="0.25">
      <c r="A10" s="34" t="s">
        <v>153</v>
      </c>
      <c r="B10" s="109" t="s">
        <v>211</v>
      </c>
      <c r="C10" s="26" t="s">
        <v>282</v>
      </c>
      <c r="D10" s="31">
        <v>2.2000000000000002</v>
      </c>
      <c r="E10" s="12" t="s">
        <v>13</v>
      </c>
      <c r="F10" s="30" t="s">
        <v>29</v>
      </c>
      <c r="G10" s="10" t="s">
        <v>42</v>
      </c>
      <c r="H10" s="10" t="s">
        <v>42</v>
      </c>
      <c r="I10" s="10" t="s">
        <v>42</v>
      </c>
      <c r="J10" s="60" t="s">
        <v>144</v>
      </c>
      <c r="K10" s="10" t="s">
        <v>13</v>
      </c>
      <c r="L10" s="102" t="s">
        <v>323</v>
      </c>
      <c r="M10" s="23"/>
      <c r="N10" s="23"/>
      <c r="AA10" s="25"/>
    </row>
    <row r="11" spans="1:27" x14ac:dyDescent="0.25">
      <c r="A11" s="34" t="s">
        <v>153</v>
      </c>
      <c r="B11" s="109" t="s">
        <v>165</v>
      </c>
      <c r="C11" s="26" t="s">
        <v>282</v>
      </c>
      <c r="D11" s="31">
        <v>1</v>
      </c>
      <c r="E11" s="30" t="s">
        <v>197</v>
      </c>
      <c r="F11" s="12" t="s">
        <v>9</v>
      </c>
      <c r="G11" s="30" t="s">
        <v>281</v>
      </c>
      <c r="H11" s="10" t="s">
        <v>42</v>
      </c>
      <c r="I11" s="30" t="s">
        <v>281</v>
      </c>
      <c r="J11" s="60" t="s">
        <v>197</v>
      </c>
      <c r="K11" s="60" t="s">
        <v>144</v>
      </c>
      <c r="L11" s="102" t="s">
        <v>327</v>
      </c>
      <c r="M11" s="23"/>
      <c r="N11" s="23"/>
      <c r="AA11" s="25"/>
    </row>
    <row r="12" spans="1:27" x14ac:dyDescent="0.25">
      <c r="A12" s="34" t="s">
        <v>153</v>
      </c>
      <c r="B12" s="109" t="s">
        <v>165</v>
      </c>
      <c r="C12" s="35" t="s">
        <v>282</v>
      </c>
      <c r="D12" s="31">
        <v>2</v>
      </c>
      <c r="E12" s="30" t="s">
        <v>29</v>
      </c>
      <c r="F12" s="30" t="s">
        <v>197</v>
      </c>
      <c r="G12" s="30" t="s">
        <v>281</v>
      </c>
      <c r="H12" s="10" t="s">
        <v>42</v>
      </c>
      <c r="I12" s="30" t="s">
        <v>281</v>
      </c>
      <c r="J12" s="60" t="s">
        <v>197</v>
      </c>
      <c r="K12" s="60" t="s">
        <v>137</v>
      </c>
      <c r="L12" s="102" t="s">
        <v>327</v>
      </c>
      <c r="M12" s="23"/>
      <c r="N12" s="23"/>
      <c r="AA12" s="25"/>
    </row>
    <row r="13" spans="1:27" x14ac:dyDescent="0.25">
      <c r="A13" s="34" t="s">
        <v>153</v>
      </c>
      <c r="B13" s="109" t="s">
        <v>165</v>
      </c>
      <c r="C13" s="26" t="s">
        <v>282</v>
      </c>
      <c r="D13" s="31">
        <v>3</v>
      </c>
      <c r="E13" s="30" t="s">
        <v>29</v>
      </c>
      <c r="F13" s="30" t="s">
        <v>197</v>
      </c>
      <c r="G13" s="30" t="s">
        <v>281</v>
      </c>
      <c r="H13" s="10" t="s">
        <v>42</v>
      </c>
      <c r="I13" s="30" t="s">
        <v>281</v>
      </c>
      <c r="J13" s="60" t="s">
        <v>197</v>
      </c>
      <c r="K13" s="10" t="s">
        <v>12</v>
      </c>
      <c r="L13" s="102" t="s">
        <v>327</v>
      </c>
      <c r="M13" s="23"/>
      <c r="N13" s="23"/>
      <c r="AA13" s="25"/>
    </row>
    <row r="14" spans="1:27" x14ac:dyDescent="0.25">
      <c r="A14" s="34" t="s">
        <v>153</v>
      </c>
      <c r="B14" s="109" t="s">
        <v>165</v>
      </c>
      <c r="C14" s="26" t="s">
        <v>282</v>
      </c>
      <c r="D14" s="31">
        <v>3</v>
      </c>
      <c r="E14" s="12" t="s">
        <v>12</v>
      </c>
      <c r="F14" s="12" t="s">
        <v>13</v>
      </c>
      <c r="G14" s="12" t="s">
        <v>42</v>
      </c>
      <c r="H14" s="10" t="s">
        <v>42</v>
      </c>
      <c r="I14" s="12" t="s">
        <v>42</v>
      </c>
      <c r="J14" s="10" t="s">
        <v>13</v>
      </c>
      <c r="K14" s="10" t="s">
        <v>13</v>
      </c>
      <c r="L14" s="102" t="s">
        <v>315</v>
      </c>
      <c r="M14" s="23"/>
      <c r="N14" s="23"/>
      <c r="AA14" s="25"/>
    </row>
    <row r="15" spans="1:27" x14ac:dyDescent="0.25">
      <c r="A15" s="34" t="s">
        <v>153</v>
      </c>
      <c r="B15" s="109" t="s">
        <v>377</v>
      </c>
      <c r="C15" s="26" t="s">
        <v>282</v>
      </c>
      <c r="D15" s="31">
        <v>1.6</v>
      </c>
      <c r="E15" s="30" t="s">
        <v>29</v>
      </c>
      <c r="F15" s="30" t="s">
        <v>29</v>
      </c>
      <c r="G15" s="30" t="s">
        <v>281</v>
      </c>
      <c r="H15" s="12" t="s">
        <v>13</v>
      </c>
      <c r="I15" s="30" t="s">
        <v>281</v>
      </c>
      <c r="J15" s="60" t="s">
        <v>197</v>
      </c>
      <c r="K15" s="10" t="s">
        <v>13</v>
      </c>
      <c r="L15" s="102" t="s">
        <v>325</v>
      </c>
      <c r="M15" s="23"/>
      <c r="N15" s="23"/>
      <c r="AA15" s="25"/>
    </row>
    <row r="16" spans="1:27" x14ac:dyDescent="0.25">
      <c r="A16" s="34" t="s">
        <v>153</v>
      </c>
      <c r="B16" s="109" t="s">
        <v>378</v>
      </c>
      <c r="C16" s="26" t="s">
        <v>282</v>
      </c>
      <c r="D16" s="31">
        <v>1.6</v>
      </c>
      <c r="E16" s="30" t="s">
        <v>29</v>
      </c>
      <c r="F16" s="30" t="s">
        <v>29</v>
      </c>
      <c r="G16" s="30" t="s">
        <v>281</v>
      </c>
      <c r="H16" s="12" t="s">
        <v>13</v>
      </c>
      <c r="I16" s="30" t="s">
        <v>281</v>
      </c>
      <c r="J16" s="60" t="s">
        <v>197</v>
      </c>
      <c r="K16" s="10" t="s">
        <v>13</v>
      </c>
      <c r="L16" s="102" t="s">
        <v>325</v>
      </c>
      <c r="M16" s="23"/>
      <c r="N16" s="23"/>
      <c r="AA16" s="25"/>
    </row>
    <row r="17" spans="1:27" x14ac:dyDescent="0.25">
      <c r="A17" s="34" t="s">
        <v>153</v>
      </c>
      <c r="B17" s="118" t="s">
        <v>161</v>
      </c>
      <c r="C17" s="26" t="s">
        <v>282</v>
      </c>
      <c r="D17" s="31">
        <v>0.39682539682539686</v>
      </c>
      <c r="E17" s="12" t="s">
        <v>9</v>
      </c>
      <c r="F17" s="12" t="s">
        <v>9</v>
      </c>
      <c r="G17" s="30" t="s">
        <v>144</v>
      </c>
      <c r="H17" s="30" t="s">
        <v>137</v>
      </c>
      <c r="I17" s="30" t="s">
        <v>144</v>
      </c>
      <c r="J17" s="10" t="s">
        <v>13</v>
      </c>
      <c r="K17" s="10" t="s">
        <v>13</v>
      </c>
      <c r="L17" s="102" t="s">
        <v>322</v>
      </c>
      <c r="M17" s="23"/>
      <c r="N17" s="23"/>
      <c r="AA17" s="25"/>
    </row>
    <row r="18" spans="1:27" x14ac:dyDescent="0.25">
      <c r="A18" s="34" t="s">
        <v>153</v>
      </c>
      <c r="B18" s="118" t="s">
        <v>161</v>
      </c>
      <c r="C18" s="26" t="s">
        <v>282</v>
      </c>
      <c r="D18" s="31">
        <v>0.81967213114754089</v>
      </c>
      <c r="E18" s="30" t="s">
        <v>197</v>
      </c>
      <c r="F18" s="30" t="s">
        <v>197</v>
      </c>
      <c r="G18" s="30" t="s">
        <v>281</v>
      </c>
      <c r="H18" s="30" t="s">
        <v>281</v>
      </c>
      <c r="I18" s="30" t="s">
        <v>281</v>
      </c>
      <c r="J18" s="10" t="s">
        <v>13</v>
      </c>
      <c r="K18" s="10" t="s">
        <v>13</v>
      </c>
      <c r="L18" s="102" t="s">
        <v>322</v>
      </c>
      <c r="M18" s="23"/>
      <c r="N18" s="23"/>
      <c r="AA18" s="25"/>
    </row>
    <row r="19" spans="1:27" x14ac:dyDescent="0.25">
      <c r="A19" s="34" t="s">
        <v>153</v>
      </c>
      <c r="B19" s="118" t="s">
        <v>161</v>
      </c>
      <c r="C19" s="26" t="s">
        <v>282</v>
      </c>
      <c r="D19" s="31">
        <v>1.875</v>
      </c>
      <c r="E19" s="30" t="s">
        <v>29</v>
      </c>
      <c r="F19" s="30" t="s">
        <v>197</v>
      </c>
      <c r="G19" s="30" t="s">
        <v>281</v>
      </c>
      <c r="H19" s="30" t="s">
        <v>281</v>
      </c>
      <c r="I19" s="30" t="s">
        <v>281</v>
      </c>
      <c r="J19" s="10" t="s">
        <v>13</v>
      </c>
      <c r="K19" s="10" t="s">
        <v>13</v>
      </c>
      <c r="L19" s="102" t="s">
        <v>322</v>
      </c>
      <c r="M19" s="23"/>
      <c r="N19" s="23"/>
      <c r="AA19" s="29"/>
    </row>
    <row r="20" spans="1:27" x14ac:dyDescent="0.25">
      <c r="A20" s="34" t="s">
        <v>153</v>
      </c>
      <c r="B20" s="118" t="s">
        <v>161</v>
      </c>
      <c r="C20" s="26" t="s">
        <v>282</v>
      </c>
      <c r="D20" s="31">
        <v>0.9</v>
      </c>
      <c r="E20" s="10" t="s">
        <v>13</v>
      </c>
      <c r="F20" s="10" t="s">
        <v>42</v>
      </c>
      <c r="G20" s="10" t="s">
        <v>42</v>
      </c>
      <c r="H20" s="10" t="s">
        <v>42</v>
      </c>
      <c r="I20" s="10" t="s">
        <v>42</v>
      </c>
      <c r="J20" s="10" t="s">
        <v>42</v>
      </c>
      <c r="K20" s="10" t="s">
        <v>13</v>
      </c>
      <c r="L20" s="102" t="s">
        <v>203</v>
      </c>
      <c r="M20" s="23"/>
      <c r="N20" s="23"/>
      <c r="AA20" s="29"/>
    </row>
    <row r="21" spans="1:27" x14ac:dyDescent="0.25">
      <c r="A21" s="34" t="s">
        <v>153</v>
      </c>
      <c r="B21" s="118" t="s">
        <v>161</v>
      </c>
      <c r="C21" s="26" t="s">
        <v>282</v>
      </c>
      <c r="D21" s="31">
        <v>1.9</v>
      </c>
      <c r="E21" s="10" t="s">
        <v>13</v>
      </c>
      <c r="F21" s="10" t="s">
        <v>42</v>
      </c>
      <c r="G21" s="10" t="s">
        <v>42</v>
      </c>
      <c r="H21" s="10" t="s">
        <v>42</v>
      </c>
      <c r="I21" s="10" t="s">
        <v>42</v>
      </c>
      <c r="J21" s="10" t="s">
        <v>42</v>
      </c>
      <c r="K21" s="10" t="s">
        <v>13</v>
      </c>
      <c r="L21" s="102" t="s">
        <v>203</v>
      </c>
      <c r="M21" s="23"/>
      <c r="N21" s="23"/>
      <c r="AA21" s="29"/>
    </row>
    <row r="22" spans="1:27" x14ac:dyDescent="0.25">
      <c r="A22" s="34" t="s">
        <v>153</v>
      </c>
      <c r="B22" s="118" t="s">
        <v>161</v>
      </c>
      <c r="C22" s="26" t="s">
        <v>282</v>
      </c>
      <c r="D22" s="31">
        <v>3.1</v>
      </c>
      <c r="E22" s="10" t="s">
        <v>9</v>
      </c>
      <c r="F22" s="10" t="s">
        <v>42</v>
      </c>
      <c r="G22" s="10" t="s">
        <v>42</v>
      </c>
      <c r="H22" s="10" t="s">
        <v>42</v>
      </c>
      <c r="I22" s="10" t="s">
        <v>42</v>
      </c>
      <c r="J22" s="10" t="s">
        <v>42</v>
      </c>
      <c r="K22" s="10" t="s">
        <v>13</v>
      </c>
      <c r="L22" s="102" t="s">
        <v>203</v>
      </c>
      <c r="M22" s="23"/>
      <c r="N22" s="23"/>
      <c r="AA22" s="29"/>
    </row>
    <row r="23" spans="1:27" x14ac:dyDescent="0.25">
      <c r="A23" s="34" t="s">
        <v>153</v>
      </c>
      <c r="B23" s="109" t="s">
        <v>165</v>
      </c>
      <c r="C23" s="26" t="s">
        <v>282</v>
      </c>
      <c r="D23" s="31">
        <v>1.7</v>
      </c>
      <c r="E23" s="30" t="s">
        <v>29</v>
      </c>
      <c r="F23" s="30" t="s">
        <v>29</v>
      </c>
      <c r="G23" s="30" t="s">
        <v>281</v>
      </c>
      <c r="H23" s="30" t="s">
        <v>281</v>
      </c>
      <c r="I23" s="30" t="s">
        <v>281</v>
      </c>
      <c r="J23" s="60" t="s">
        <v>197</v>
      </c>
      <c r="K23" s="10" t="s">
        <v>13</v>
      </c>
      <c r="L23" s="102" t="s">
        <v>326</v>
      </c>
      <c r="M23" s="23"/>
      <c r="N23" s="23"/>
      <c r="AA23" s="29"/>
    </row>
    <row r="24" spans="1:27" x14ac:dyDescent="0.25">
      <c r="A24" s="34" t="s">
        <v>153</v>
      </c>
      <c r="B24" s="117" t="s">
        <v>210</v>
      </c>
      <c r="C24" s="26" t="s">
        <v>282</v>
      </c>
      <c r="D24" s="31">
        <v>0.6</v>
      </c>
      <c r="E24" s="12" t="s">
        <v>9</v>
      </c>
      <c r="F24" s="12" t="s">
        <v>42</v>
      </c>
      <c r="G24" s="30" t="s">
        <v>281</v>
      </c>
      <c r="H24" s="30" t="s">
        <v>137</v>
      </c>
      <c r="I24" s="12" t="s">
        <v>42</v>
      </c>
      <c r="J24" s="10" t="s">
        <v>9</v>
      </c>
      <c r="K24" s="10" t="s">
        <v>13</v>
      </c>
      <c r="L24" s="102" t="s">
        <v>321</v>
      </c>
      <c r="M24" s="23"/>
      <c r="N24" s="23"/>
      <c r="AA24" s="29"/>
    </row>
    <row r="25" spans="1:27" x14ac:dyDescent="0.25">
      <c r="A25" s="34" t="s">
        <v>153</v>
      </c>
      <c r="B25" s="109" t="s">
        <v>42</v>
      </c>
      <c r="C25" s="26" t="s">
        <v>282</v>
      </c>
      <c r="D25" s="31">
        <v>1.6</v>
      </c>
      <c r="E25" s="30" t="s">
        <v>197</v>
      </c>
      <c r="F25" s="12" t="s">
        <v>42</v>
      </c>
      <c r="G25" s="30" t="s">
        <v>281</v>
      </c>
      <c r="H25" s="30" t="s">
        <v>281</v>
      </c>
      <c r="I25" s="12" t="s">
        <v>42</v>
      </c>
      <c r="J25" s="60" t="s">
        <v>137</v>
      </c>
      <c r="K25" s="10" t="s">
        <v>13</v>
      </c>
      <c r="L25" s="102" t="s">
        <v>321</v>
      </c>
      <c r="M25" s="23"/>
      <c r="N25" s="23"/>
      <c r="AA25" s="25"/>
    </row>
    <row r="26" spans="1:27" x14ac:dyDescent="0.25">
      <c r="A26" s="34" t="s">
        <v>153</v>
      </c>
      <c r="B26" s="109" t="s">
        <v>207</v>
      </c>
      <c r="C26" s="26" t="s">
        <v>282</v>
      </c>
      <c r="D26" s="31">
        <v>1.25</v>
      </c>
      <c r="E26" s="30" t="s">
        <v>197</v>
      </c>
      <c r="F26" s="12" t="s">
        <v>42</v>
      </c>
      <c r="G26" s="12" t="s">
        <v>42</v>
      </c>
      <c r="H26" s="10" t="s">
        <v>42</v>
      </c>
      <c r="I26" s="12" t="s">
        <v>42</v>
      </c>
      <c r="J26" s="12" t="s">
        <v>42</v>
      </c>
      <c r="K26" s="12" t="s">
        <v>42</v>
      </c>
      <c r="L26" s="102" t="s">
        <v>319</v>
      </c>
      <c r="M26" s="23"/>
      <c r="N26" s="23"/>
      <c r="AA26" s="25"/>
    </row>
    <row r="27" spans="1:27" x14ac:dyDescent="0.25">
      <c r="A27" s="34" t="s">
        <v>153</v>
      </c>
      <c r="B27" s="109" t="s">
        <v>379</v>
      </c>
      <c r="C27" s="26" t="s">
        <v>282</v>
      </c>
      <c r="D27" s="31">
        <v>0.8</v>
      </c>
      <c r="E27" s="12" t="s">
        <v>13</v>
      </c>
      <c r="F27" s="12" t="s">
        <v>13</v>
      </c>
      <c r="G27" s="30" t="s">
        <v>281</v>
      </c>
      <c r="H27" s="30" t="s">
        <v>281</v>
      </c>
      <c r="I27" s="30" t="s">
        <v>281</v>
      </c>
      <c r="J27" s="10" t="s">
        <v>9</v>
      </c>
      <c r="K27" s="10" t="s">
        <v>13</v>
      </c>
      <c r="L27" s="102" t="s">
        <v>314</v>
      </c>
      <c r="M27" s="23"/>
      <c r="N27" s="23"/>
      <c r="AA27" s="25"/>
    </row>
    <row r="28" spans="1:27" x14ac:dyDescent="0.25">
      <c r="A28" s="34" t="s">
        <v>153</v>
      </c>
      <c r="B28" s="109" t="s">
        <v>380</v>
      </c>
      <c r="C28" s="26" t="s">
        <v>282</v>
      </c>
      <c r="D28" s="31">
        <v>0.8</v>
      </c>
      <c r="E28" s="12" t="s">
        <v>13</v>
      </c>
      <c r="F28" s="12" t="s">
        <v>13</v>
      </c>
      <c r="G28" s="30" t="s">
        <v>144</v>
      </c>
      <c r="H28" s="30" t="s">
        <v>281</v>
      </c>
      <c r="I28" s="30" t="s">
        <v>144</v>
      </c>
      <c r="J28" s="60" t="s">
        <v>197</v>
      </c>
      <c r="K28" s="60" t="s">
        <v>197</v>
      </c>
      <c r="L28" s="102" t="s">
        <v>314</v>
      </c>
      <c r="M28" s="23"/>
      <c r="N28" s="23"/>
      <c r="AA28" s="25"/>
    </row>
    <row r="29" spans="1:27" x14ac:dyDescent="0.25">
      <c r="A29" s="34" t="s">
        <v>153</v>
      </c>
      <c r="B29" s="109" t="s">
        <v>42</v>
      </c>
      <c r="C29" s="35" t="s">
        <v>282</v>
      </c>
      <c r="D29" s="35" t="s">
        <v>590</v>
      </c>
      <c r="E29" s="31" t="s">
        <v>13</v>
      </c>
      <c r="F29" s="31" t="s">
        <v>13</v>
      </c>
      <c r="G29" s="10" t="s">
        <v>42</v>
      </c>
      <c r="H29" s="10" t="s">
        <v>42</v>
      </c>
      <c r="I29" s="31" t="s">
        <v>42</v>
      </c>
      <c r="J29" s="18" t="s">
        <v>13</v>
      </c>
      <c r="K29" s="18" t="s">
        <v>13</v>
      </c>
      <c r="L29" s="102" t="s">
        <v>310</v>
      </c>
      <c r="M29" s="23"/>
      <c r="N29" s="23"/>
      <c r="AA29" s="25"/>
    </row>
    <row r="30" spans="1:27" x14ac:dyDescent="0.25">
      <c r="A30" s="34" t="s">
        <v>153</v>
      </c>
      <c r="B30" s="109" t="s">
        <v>42</v>
      </c>
      <c r="C30" s="35" t="s">
        <v>282</v>
      </c>
      <c r="D30" s="35" t="s">
        <v>591</v>
      </c>
      <c r="E30" s="59" t="s">
        <v>197</v>
      </c>
      <c r="F30" s="59" t="s">
        <v>197</v>
      </c>
      <c r="G30" s="10" t="s">
        <v>42</v>
      </c>
      <c r="H30" s="10" t="s">
        <v>42</v>
      </c>
      <c r="I30" s="31" t="s">
        <v>42</v>
      </c>
      <c r="J30" s="61" t="s">
        <v>29</v>
      </c>
      <c r="K30" s="18" t="s">
        <v>13</v>
      </c>
      <c r="L30" s="102" t="s">
        <v>310</v>
      </c>
      <c r="M30" s="23"/>
      <c r="N30" s="23"/>
      <c r="AA30" s="25"/>
    </row>
    <row r="31" spans="1:27" x14ac:dyDescent="0.25">
      <c r="A31" s="34" t="s">
        <v>153</v>
      </c>
      <c r="B31" s="109" t="s">
        <v>42</v>
      </c>
      <c r="C31" s="26" t="s">
        <v>282</v>
      </c>
      <c r="D31" s="31">
        <v>1.6</v>
      </c>
      <c r="E31" s="30" t="s">
        <v>29</v>
      </c>
      <c r="F31" s="30" t="s">
        <v>29</v>
      </c>
      <c r="G31" s="30" t="s">
        <v>281</v>
      </c>
      <c r="H31" s="30" t="s">
        <v>281</v>
      </c>
      <c r="I31" s="30" t="s">
        <v>281</v>
      </c>
      <c r="J31" s="60" t="s">
        <v>137</v>
      </c>
      <c r="K31" s="10" t="s">
        <v>13</v>
      </c>
      <c r="L31" s="102" t="s">
        <v>63</v>
      </c>
      <c r="M31" s="23"/>
      <c r="N31" s="23"/>
      <c r="AA31" s="25"/>
    </row>
    <row r="32" spans="1:27" x14ac:dyDescent="0.25">
      <c r="A32" s="34" t="s">
        <v>153</v>
      </c>
      <c r="B32" s="109" t="s">
        <v>208</v>
      </c>
      <c r="C32" s="26" t="s">
        <v>282</v>
      </c>
      <c r="D32" s="31">
        <v>2.2000000000000002</v>
      </c>
      <c r="E32" s="30" t="s">
        <v>197</v>
      </c>
      <c r="F32" s="10" t="s">
        <v>42</v>
      </c>
      <c r="G32" s="10" t="s">
        <v>42</v>
      </c>
      <c r="H32" s="10" t="s">
        <v>42</v>
      </c>
      <c r="I32" s="10" t="s">
        <v>42</v>
      </c>
      <c r="J32" s="10" t="s">
        <v>42</v>
      </c>
      <c r="K32" s="10" t="s">
        <v>42</v>
      </c>
      <c r="L32" s="102" t="s">
        <v>320</v>
      </c>
      <c r="M32" s="23"/>
      <c r="N32" s="23"/>
      <c r="AA32" s="25"/>
    </row>
    <row r="33" spans="1:27" x14ac:dyDescent="0.25">
      <c r="A33" s="34" t="s">
        <v>153</v>
      </c>
      <c r="B33" s="109" t="s">
        <v>42</v>
      </c>
      <c r="C33" s="26" t="s">
        <v>282</v>
      </c>
      <c r="D33" s="31">
        <v>2.1</v>
      </c>
      <c r="E33" s="30" t="s">
        <v>29</v>
      </c>
      <c r="F33" s="30" t="s">
        <v>29</v>
      </c>
      <c r="G33" s="30" t="s">
        <v>281</v>
      </c>
      <c r="H33" s="30" t="s">
        <v>281</v>
      </c>
      <c r="I33" s="30" t="s">
        <v>281</v>
      </c>
      <c r="J33" s="60" t="s">
        <v>29</v>
      </c>
      <c r="K33" s="60" t="s">
        <v>197</v>
      </c>
      <c r="L33" s="102" t="s">
        <v>305</v>
      </c>
      <c r="M33" s="23"/>
      <c r="N33" s="23"/>
      <c r="AA33" s="25"/>
    </row>
    <row r="34" spans="1:27" x14ac:dyDescent="0.25">
      <c r="A34" s="34" t="s">
        <v>153</v>
      </c>
      <c r="B34" s="109" t="s">
        <v>209</v>
      </c>
      <c r="C34" s="35" t="s">
        <v>282</v>
      </c>
      <c r="D34" s="31">
        <v>2</v>
      </c>
      <c r="E34" s="31" t="s">
        <v>13</v>
      </c>
      <c r="F34" s="31" t="s">
        <v>13</v>
      </c>
      <c r="G34" s="10" t="s">
        <v>42</v>
      </c>
      <c r="H34" s="10" t="s">
        <v>42</v>
      </c>
      <c r="I34" s="30" t="s">
        <v>281</v>
      </c>
      <c r="J34" s="18" t="s">
        <v>13</v>
      </c>
      <c r="K34" s="18" t="s">
        <v>42</v>
      </c>
      <c r="L34" s="102" t="s">
        <v>312</v>
      </c>
      <c r="M34" s="23"/>
      <c r="N34" s="23"/>
      <c r="AA34" s="25"/>
    </row>
    <row r="35" spans="1:27" x14ac:dyDescent="0.25">
      <c r="A35" s="34" t="s">
        <v>153</v>
      </c>
      <c r="B35" s="109" t="s">
        <v>162</v>
      </c>
      <c r="C35" s="35" t="s">
        <v>282</v>
      </c>
      <c r="D35" s="31">
        <v>2.6</v>
      </c>
      <c r="E35" s="31" t="s">
        <v>13</v>
      </c>
      <c r="F35" s="31" t="s">
        <v>13</v>
      </c>
      <c r="G35" s="30" t="s">
        <v>281</v>
      </c>
      <c r="H35" s="31" t="s">
        <v>13</v>
      </c>
      <c r="I35" s="31" t="s">
        <v>13</v>
      </c>
      <c r="J35" s="18" t="s">
        <v>13</v>
      </c>
      <c r="K35" s="18" t="s">
        <v>13</v>
      </c>
      <c r="L35" s="102" t="s">
        <v>313</v>
      </c>
      <c r="M35" s="23"/>
      <c r="N35" s="23"/>
      <c r="AA35" s="25"/>
    </row>
    <row r="36" spans="1:27" x14ac:dyDescent="0.25">
      <c r="A36" s="34" t="s">
        <v>153</v>
      </c>
      <c r="B36" s="109" t="s">
        <v>165</v>
      </c>
      <c r="C36" s="26" t="s">
        <v>282</v>
      </c>
      <c r="D36" s="31">
        <v>2</v>
      </c>
      <c r="E36" s="30" t="s">
        <v>29</v>
      </c>
      <c r="F36" s="30" t="s">
        <v>197</v>
      </c>
      <c r="G36" s="30" t="s">
        <v>281</v>
      </c>
      <c r="H36" s="10" t="s">
        <v>42</v>
      </c>
      <c r="I36" s="30" t="s">
        <v>281</v>
      </c>
      <c r="J36" s="60" t="s">
        <v>197</v>
      </c>
      <c r="K36" s="10" t="s">
        <v>9</v>
      </c>
      <c r="L36" s="102" t="s">
        <v>316</v>
      </c>
      <c r="M36" s="23"/>
      <c r="N36" s="23"/>
      <c r="AA36" s="25"/>
    </row>
    <row r="37" spans="1:27" x14ac:dyDescent="0.25">
      <c r="A37" s="34" t="s">
        <v>153</v>
      </c>
      <c r="B37" s="109" t="s">
        <v>42</v>
      </c>
      <c r="C37" s="26" t="s">
        <v>283</v>
      </c>
      <c r="D37" s="31">
        <v>1.7</v>
      </c>
      <c r="E37" s="30" t="s">
        <v>29</v>
      </c>
      <c r="F37" s="30" t="s">
        <v>29</v>
      </c>
      <c r="G37" s="30" t="s">
        <v>281</v>
      </c>
      <c r="H37" s="30" t="s">
        <v>281</v>
      </c>
      <c r="I37" s="30" t="s">
        <v>281</v>
      </c>
      <c r="J37" s="60" t="s">
        <v>197</v>
      </c>
      <c r="K37" s="60" t="s">
        <v>197</v>
      </c>
      <c r="L37" s="102" t="s">
        <v>306</v>
      </c>
      <c r="M37" s="23"/>
      <c r="N37" s="23"/>
      <c r="AA37" s="25"/>
    </row>
    <row r="38" spans="1:27" s="24" customFormat="1" x14ac:dyDescent="0.25">
      <c r="A38" s="34" t="s">
        <v>153</v>
      </c>
      <c r="B38" s="109" t="s">
        <v>381</v>
      </c>
      <c r="C38" s="26" t="s">
        <v>283</v>
      </c>
      <c r="D38" s="31">
        <v>1.2</v>
      </c>
      <c r="E38" s="30" t="s">
        <v>29</v>
      </c>
      <c r="F38" s="30" t="s">
        <v>29</v>
      </c>
      <c r="G38" s="30" t="s">
        <v>281</v>
      </c>
      <c r="H38" s="30" t="s">
        <v>281</v>
      </c>
      <c r="I38" s="30" t="s">
        <v>281</v>
      </c>
      <c r="J38" s="60" t="s">
        <v>197</v>
      </c>
      <c r="K38" s="12" t="s">
        <v>12</v>
      </c>
      <c r="L38" s="102" t="s">
        <v>309</v>
      </c>
      <c r="AA38" s="25"/>
    </row>
    <row r="39" spans="1:27" s="24" customFormat="1" x14ac:dyDescent="0.25">
      <c r="A39" s="34" t="s">
        <v>153</v>
      </c>
      <c r="B39" s="109" t="s">
        <v>382</v>
      </c>
      <c r="C39" s="26" t="s">
        <v>283</v>
      </c>
      <c r="D39" s="31">
        <v>1.3</v>
      </c>
      <c r="E39" s="30" t="s">
        <v>29</v>
      </c>
      <c r="F39" s="30" t="s">
        <v>29</v>
      </c>
      <c r="G39" s="30" t="s">
        <v>281</v>
      </c>
      <c r="H39" s="30" t="s">
        <v>281</v>
      </c>
      <c r="I39" s="30" t="s">
        <v>281</v>
      </c>
      <c r="J39" s="60" t="s">
        <v>197</v>
      </c>
      <c r="K39" s="12" t="s">
        <v>12</v>
      </c>
      <c r="L39" s="102" t="s">
        <v>309</v>
      </c>
      <c r="AA39" s="25"/>
    </row>
    <row r="40" spans="1:27" s="24" customFormat="1" x14ac:dyDescent="0.25">
      <c r="A40" s="34" t="s">
        <v>153</v>
      </c>
      <c r="B40" s="109" t="s">
        <v>383</v>
      </c>
      <c r="C40" s="26" t="s">
        <v>283</v>
      </c>
      <c r="D40" s="31">
        <v>1.3</v>
      </c>
      <c r="E40" s="30" t="s">
        <v>29</v>
      </c>
      <c r="F40" s="30" t="s">
        <v>29</v>
      </c>
      <c r="G40" s="30" t="s">
        <v>281</v>
      </c>
      <c r="H40" s="30" t="s">
        <v>281</v>
      </c>
      <c r="I40" s="30" t="s">
        <v>281</v>
      </c>
      <c r="J40" s="10" t="s">
        <v>9</v>
      </c>
      <c r="K40" s="30" t="s">
        <v>137</v>
      </c>
      <c r="L40" s="102" t="s">
        <v>309</v>
      </c>
      <c r="AA40" s="29"/>
    </row>
    <row r="41" spans="1:27" s="24" customFormat="1" x14ac:dyDescent="0.25">
      <c r="A41" s="34" t="s">
        <v>153</v>
      </c>
      <c r="B41" s="109" t="s">
        <v>207</v>
      </c>
      <c r="C41" s="26" t="s">
        <v>283</v>
      </c>
      <c r="D41" s="31">
        <v>1.1000000000000001</v>
      </c>
      <c r="E41" s="30" t="s">
        <v>197</v>
      </c>
      <c r="F41" s="12" t="s">
        <v>42</v>
      </c>
      <c r="G41" s="10" t="s">
        <v>42</v>
      </c>
      <c r="H41" s="10" t="s">
        <v>42</v>
      </c>
      <c r="I41" s="12" t="s">
        <v>42</v>
      </c>
      <c r="J41" s="12" t="s">
        <v>42</v>
      </c>
      <c r="K41" s="12" t="s">
        <v>42</v>
      </c>
      <c r="L41" s="102" t="s">
        <v>307</v>
      </c>
      <c r="AA41" s="29"/>
    </row>
    <row r="42" spans="1:27" s="24" customFormat="1" x14ac:dyDescent="0.25">
      <c r="A42" s="34" t="s">
        <v>153</v>
      </c>
      <c r="B42" s="109" t="s">
        <v>552</v>
      </c>
      <c r="C42" s="26" t="s">
        <v>283</v>
      </c>
      <c r="D42" s="31">
        <v>3</v>
      </c>
      <c r="E42" s="60" t="s">
        <v>197</v>
      </c>
      <c r="F42" s="12" t="s">
        <v>42</v>
      </c>
      <c r="G42" s="10" t="s">
        <v>42</v>
      </c>
      <c r="H42" s="10" t="s">
        <v>42</v>
      </c>
      <c r="I42" s="12" t="s">
        <v>42</v>
      </c>
      <c r="J42" s="12" t="s">
        <v>42</v>
      </c>
      <c r="K42" s="12" t="s">
        <v>42</v>
      </c>
      <c r="L42" s="102" t="s">
        <v>276</v>
      </c>
      <c r="AA42" s="25"/>
    </row>
    <row r="43" spans="1:27" s="24" customFormat="1" x14ac:dyDescent="0.25">
      <c r="A43" s="34" t="s">
        <v>153</v>
      </c>
      <c r="B43" s="109" t="s">
        <v>42</v>
      </c>
      <c r="C43" s="26" t="s">
        <v>283</v>
      </c>
      <c r="D43" s="31">
        <v>0.5</v>
      </c>
      <c r="E43" s="12" t="s">
        <v>9</v>
      </c>
      <c r="F43" s="12" t="s">
        <v>13</v>
      </c>
      <c r="G43" s="12" t="s">
        <v>13</v>
      </c>
      <c r="H43" s="10" t="s">
        <v>42</v>
      </c>
      <c r="I43" s="12" t="s">
        <v>13</v>
      </c>
      <c r="J43" s="10" t="s">
        <v>13</v>
      </c>
      <c r="K43" s="10" t="s">
        <v>42</v>
      </c>
      <c r="L43" s="102" t="s">
        <v>308</v>
      </c>
      <c r="AA43" s="25"/>
    </row>
    <row r="44" spans="1:27" s="24" customFormat="1" x14ac:dyDescent="0.25">
      <c r="A44" s="34" t="s">
        <v>153</v>
      </c>
      <c r="B44" s="109" t="s">
        <v>42</v>
      </c>
      <c r="C44" s="26" t="s">
        <v>283</v>
      </c>
      <c r="D44" s="31">
        <v>0.8</v>
      </c>
      <c r="E44" s="12" t="s">
        <v>13</v>
      </c>
      <c r="F44" s="12" t="s">
        <v>13</v>
      </c>
      <c r="G44" s="12" t="s">
        <v>13</v>
      </c>
      <c r="H44" s="12" t="s">
        <v>13</v>
      </c>
      <c r="I44" s="12" t="s">
        <v>13</v>
      </c>
      <c r="J44" s="10" t="s">
        <v>13</v>
      </c>
      <c r="K44" s="10" t="s">
        <v>13</v>
      </c>
      <c r="L44" s="102" t="s">
        <v>384</v>
      </c>
      <c r="AA44" s="25"/>
    </row>
    <row r="45" spans="1:27" s="24" customFormat="1" x14ac:dyDescent="0.25">
      <c r="A45" s="34" t="s">
        <v>153</v>
      </c>
      <c r="B45" s="109" t="s">
        <v>42</v>
      </c>
      <c r="C45" s="26" t="s">
        <v>283</v>
      </c>
      <c r="D45" s="31">
        <v>1.6</v>
      </c>
      <c r="E45" s="12" t="s">
        <v>13</v>
      </c>
      <c r="F45" s="12" t="s">
        <v>9</v>
      </c>
      <c r="G45" s="30" t="s">
        <v>281</v>
      </c>
      <c r="H45" s="12" t="s">
        <v>13</v>
      </c>
      <c r="I45" s="30" t="s">
        <v>281</v>
      </c>
      <c r="J45" s="10" t="s">
        <v>9</v>
      </c>
      <c r="K45" s="10" t="s">
        <v>13</v>
      </c>
      <c r="L45" s="102" t="s">
        <v>384</v>
      </c>
      <c r="AA45" s="25"/>
    </row>
    <row r="46" spans="1:27" s="24" customFormat="1" x14ac:dyDescent="0.25">
      <c r="A46" s="34" t="s">
        <v>153</v>
      </c>
      <c r="B46" s="109" t="s">
        <v>42</v>
      </c>
      <c r="C46" s="26" t="s">
        <v>283</v>
      </c>
      <c r="D46" s="31">
        <v>1.2</v>
      </c>
      <c r="E46" s="30" t="s">
        <v>29</v>
      </c>
      <c r="F46" s="30" t="s">
        <v>197</v>
      </c>
      <c r="G46" s="30" t="s">
        <v>281</v>
      </c>
      <c r="H46" s="30" t="s">
        <v>281</v>
      </c>
      <c r="I46" s="30" t="s">
        <v>281</v>
      </c>
      <c r="J46" s="60" t="s">
        <v>197</v>
      </c>
      <c r="K46" s="10" t="s">
        <v>13</v>
      </c>
      <c r="L46" s="102" t="s">
        <v>385</v>
      </c>
      <c r="AA46" s="25"/>
    </row>
    <row r="47" spans="1:27" s="24" customFormat="1" x14ac:dyDescent="0.25">
      <c r="A47" s="34" t="s">
        <v>153</v>
      </c>
      <c r="B47" s="109" t="s">
        <v>42</v>
      </c>
      <c r="C47" s="26" t="s">
        <v>283</v>
      </c>
      <c r="D47" s="31">
        <v>1.2</v>
      </c>
      <c r="E47" s="30" t="s">
        <v>197</v>
      </c>
      <c r="F47" s="30" t="s">
        <v>197</v>
      </c>
      <c r="G47" s="30" t="s">
        <v>281</v>
      </c>
      <c r="H47" s="30" t="s">
        <v>281</v>
      </c>
      <c r="I47" s="30" t="s">
        <v>281</v>
      </c>
      <c r="J47" s="60" t="s">
        <v>197</v>
      </c>
      <c r="K47" s="10" t="s">
        <v>9</v>
      </c>
      <c r="L47" s="102" t="s">
        <v>385</v>
      </c>
      <c r="AA47" s="25"/>
    </row>
    <row r="48" spans="1:27" s="24" customFormat="1" x14ac:dyDescent="0.25">
      <c r="A48" s="34" t="s">
        <v>153</v>
      </c>
      <c r="B48" s="109" t="s">
        <v>42</v>
      </c>
      <c r="C48" s="26" t="s">
        <v>283</v>
      </c>
      <c r="D48" s="31">
        <v>1.3</v>
      </c>
      <c r="E48" s="30" t="s">
        <v>29</v>
      </c>
      <c r="F48" s="30" t="s">
        <v>29</v>
      </c>
      <c r="G48" s="30" t="s">
        <v>281</v>
      </c>
      <c r="H48" s="30" t="s">
        <v>281</v>
      </c>
      <c r="I48" s="30" t="s">
        <v>281</v>
      </c>
      <c r="J48" s="60" t="s">
        <v>197</v>
      </c>
      <c r="K48" s="10" t="s">
        <v>13</v>
      </c>
      <c r="L48" s="102" t="s">
        <v>385</v>
      </c>
      <c r="AA48" s="25"/>
    </row>
    <row r="49" spans="1:27" s="24" customFormat="1" x14ac:dyDescent="0.25">
      <c r="A49" s="34" t="s">
        <v>153</v>
      </c>
      <c r="B49" s="109" t="s">
        <v>42</v>
      </c>
      <c r="C49" s="26" t="s">
        <v>283</v>
      </c>
      <c r="D49" s="31">
        <v>1.3</v>
      </c>
      <c r="E49" s="30" t="s">
        <v>29</v>
      </c>
      <c r="F49" s="30" t="s">
        <v>197</v>
      </c>
      <c r="G49" s="30" t="s">
        <v>281</v>
      </c>
      <c r="H49" s="30" t="s">
        <v>281</v>
      </c>
      <c r="I49" s="30" t="s">
        <v>281</v>
      </c>
      <c r="J49" s="60" t="s">
        <v>197</v>
      </c>
      <c r="K49" s="10" t="s">
        <v>9</v>
      </c>
      <c r="L49" s="102" t="s">
        <v>385</v>
      </c>
      <c r="AA49" s="25"/>
    </row>
    <row r="50" spans="1:27" s="24" customFormat="1" x14ac:dyDescent="0.25">
      <c r="A50" s="34" t="s">
        <v>153</v>
      </c>
      <c r="B50" s="109" t="s">
        <v>42</v>
      </c>
      <c r="C50" s="26" t="s">
        <v>283</v>
      </c>
      <c r="D50" s="31">
        <v>1.3</v>
      </c>
      <c r="E50" s="30" t="s">
        <v>29</v>
      </c>
      <c r="F50" s="30" t="s">
        <v>29</v>
      </c>
      <c r="G50" s="30" t="s">
        <v>281</v>
      </c>
      <c r="H50" s="30" t="s">
        <v>281</v>
      </c>
      <c r="I50" s="30" t="s">
        <v>281</v>
      </c>
      <c r="J50" s="60" t="s">
        <v>197</v>
      </c>
      <c r="K50" s="10" t="s">
        <v>13</v>
      </c>
      <c r="L50" s="102" t="s">
        <v>385</v>
      </c>
      <c r="AA50" s="25"/>
    </row>
    <row r="51" spans="1:27" x14ac:dyDescent="0.25">
      <c r="A51" s="34" t="s">
        <v>153</v>
      </c>
      <c r="B51" s="109" t="s">
        <v>42</v>
      </c>
      <c r="C51" s="26" t="s">
        <v>283</v>
      </c>
      <c r="D51" s="31">
        <v>2.2999999999999998</v>
      </c>
      <c r="E51" s="30" t="s">
        <v>29</v>
      </c>
      <c r="F51" s="30" t="s">
        <v>29</v>
      </c>
      <c r="G51" s="30" t="s">
        <v>281</v>
      </c>
      <c r="H51" s="12" t="s">
        <v>13</v>
      </c>
      <c r="I51" s="30" t="s">
        <v>281</v>
      </c>
      <c r="J51" s="10" t="s">
        <v>9</v>
      </c>
      <c r="K51" s="10" t="s">
        <v>9</v>
      </c>
      <c r="L51" s="102" t="s">
        <v>305</v>
      </c>
      <c r="M51" s="23"/>
      <c r="N51" s="23"/>
      <c r="AA51" s="25"/>
    </row>
    <row r="52" spans="1:27" x14ac:dyDescent="0.25">
      <c r="A52" s="34" t="s">
        <v>153</v>
      </c>
      <c r="B52" s="109" t="s">
        <v>167</v>
      </c>
      <c r="C52" s="26" t="s">
        <v>284</v>
      </c>
      <c r="D52" s="31">
        <v>1.7</v>
      </c>
      <c r="E52" s="59" t="s">
        <v>29</v>
      </c>
      <c r="F52" s="59" t="s">
        <v>197</v>
      </c>
      <c r="G52" s="30" t="s">
        <v>281</v>
      </c>
      <c r="H52" s="59" t="s">
        <v>281</v>
      </c>
      <c r="I52" s="30" t="s">
        <v>281</v>
      </c>
      <c r="J52" s="61" t="s">
        <v>197</v>
      </c>
      <c r="K52" s="61" t="s">
        <v>197</v>
      </c>
      <c r="L52" s="102" t="s">
        <v>303</v>
      </c>
      <c r="M52" s="23"/>
      <c r="N52" s="23"/>
      <c r="AA52" s="25"/>
    </row>
    <row r="53" spans="1:27" x14ac:dyDescent="0.25">
      <c r="A53" s="34" t="s">
        <v>153</v>
      </c>
      <c r="B53" s="109" t="s">
        <v>167</v>
      </c>
      <c r="C53" s="5" t="s">
        <v>386</v>
      </c>
      <c r="D53" s="31">
        <v>2</v>
      </c>
      <c r="E53" s="30" t="s">
        <v>29</v>
      </c>
      <c r="F53" s="61" t="s">
        <v>197</v>
      </c>
      <c r="G53" s="61" t="s">
        <v>281</v>
      </c>
      <c r="H53" s="61" t="s">
        <v>281</v>
      </c>
      <c r="I53" s="61" t="s">
        <v>281</v>
      </c>
      <c r="J53" s="61" t="s">
        <v>197</v>
      </c>
      <c r="K53" s="10" t="s">
        <v>12</v>
      </c>
      <c r="L53" s="102" t="s">
        <v>301</v>
      </c>
      <c r="M53" s="23"/>
      <c r="N53" s="23"/>
      <c r="AA53" s="25"/>
    </row>
    <row r="54" spans="1:27" x14ac:dyDescent="0.25">
      <c r="A54" s="34" t="s">
        <v>153</v>
      </c>
      <c r="B54" s="109" t="s">
        <v>167</v>
      </c>
      <c r="C54" s="5" t="s">
        <v>387</v>
      </c>
      <c r="D54" s="31">
        <v>2</v>
      </c>
      <c r="E54" s="30" t="s">
        <v>29</v>
      </c>
      <c r="F54" s="61" t="s">
        <v>29</v>
      </c>
      <c r="G54" s="61" t="s">
        <v>281</v>
      </c>
      <c r="H54" s="61" t="s">
        <v>281</v>
      </c>
      <c r="I54" s="61" t="s">
        <v>281</v>
      </c>
      <c r="J54" s="61" t="s">
        <v>197</v>
      </c>
      <c r="K54" s="60" t="s">
        <v>137</v>
      </c>
      <c r="L54" s="102" t="s">
        <v>301</v>
      </c>
      <c r="M54" s="23"/>
      <c r="N54" s="23"/>
      <c r="AA54" s="29"/>
    </row>
    <row r="55" spans="1:27" x14ac:dyDescent="0.25">
      <c r="A55" s="34" t="s">
        <v>153</v>
      </c>
      <c r="B55" s="109" t="s">
        <v>167</v>
      </c>
      <c r="C55" s="35" t="s">
        <v>284</v>
      </c>
      <c r="D55" s="31">
        <v>1</v>
      </c>
      <c r="E55" s="59" t="s">
        <v>29</v>
      </c>
      <c r="F55" s="59" t="s">
        <v>197</v>
      </c>
      <c r="G55" s="30" t="s">
        <v>281</v>
      </c>
      <c r="H55" s="59" t="s">
        <v>281</v>
      </c>
      <c r="I55" s="30" t="s">
        <v>144</v>
      </c>
      <c r="J55" s="18" t="s">
        <v>9</v>
      </c>
      <c r="K55" s="18" t="s">
        <v>13</v>
      </c>
      <c r="L55" s="102" t="s">
        <v>304</v>
      </c>
      <c r="M55" s="23"/>
      <c r="N55" s="23"/>
      <c r="AA55" s="29"/>
    </row>
    <row r="56" spans="1:27" x14ac:dyDescent="0.25">
      <c r="A56" s="34" t="s">
        <v>153</v>
      </c>
      <c r="B56" s="109" t="s">
        <v>553</v>
      </c>
      <c r="C56" s="35" t="s">
        <v>284</v>
      </c>
      <c r="D56" s="31">
        <v>1</v>
      </c>
      <c r="E56" s="59" t="s">
        <v>29</v>
      </c>
      <c r="F56" s="59" t="s">
        <v>197</v>
      </c>
      <c r="G56" s="30" t="s">
        <v>144</v>
      </c>
      <c r="H56" s="59" t="s">
        <v>281</v>
      </c>
      <c r="I56" s="31" t="s">
        <v>13</v>
      </c>
      <c r="J56" s="18" t="s">
        <v>9</v>
      </c>
      <c r="K56" s="18" t="s">
        <v>13</v>
      </c>
      <c r="L56" s="102" t="s">
        <v>304</v>
      </c>
      <c r="M56" s="23"/>
      <c r="N56" s="23"/>
      <c r="AA56" s="29"/>
    </row>
    <row r="57" spans="1:27" x14ac:dyDescent="0.25">
      <c r="A57" s="34" t="s">
        <v>153</v>
      </c>
      <c r="B57" s="109" t="s">
        <v>167</v>
      </c>
      <c r="C57" s="26" t="s">
        <v>284</v>
      </c>
      <c r="D57" s="31">
        <v>2</v>
      </c>
      <c r="E57" s="59" t="s">
        <v>29</v>
      </c>
      <c r="F57" s="59" t="s">
        <v>197</v>
      </c>
      <c r="G57" s="30" t="s">
        <v>281</v>
      </c>
      <c r="H57" s="59" t="s">
        <v>281</v>
      </c>
      <c r="I57" s="30" t="s">
        <v>281</v>
      </c>
      <c r="J57" s="61" t="s">
        <v>197</v>
      </c>
      <c r="K57" s="10" t="s">
        <v>13</v>
      </c>
      <c r="L57" s="102" t="s">
        <v>302</v>
      </c>
      <c r="M57" s="23"/>
      <c r="N57" s="23"/>
      <c r="AA57" s="29"/>
    </row>
    <row r="58" spans="1:27" x14ac:dyDescent="0.25">
      <c r="A58" s="34" t="s">
        <v>153</v>
      </c>
      <c r="B58" s="109" t="s">
        <v>167</v>
      </c>
      <c r="C58" s="26" t="s">
        <v>284</v>
      </c>
      <c r="D58" s="31">
        <v>2</v>
      </c>
      <c r="E58" s="59" t="s">
        <v>29</v>
      </c>
      <c r="F58" s="59" t="s">
        <v>197</v>
      </c>
      <c r="G58" s="30" t="s">
        <v>281</v>
      </c>
      <c r="H58" s="59" t="s">
        <v>281</v>
      </c>
      <c r="I58" s="30" t="s">
        <v>281</v>
      </c>
      <c r="J58" s="61" t="s">
        <v>197</v>
      </c>
      <c r="K58" s="61" t="s">
        <v>197</v>
      </c>
      <c r="L58" s="102" t="s">
        <v>169</v>
      </c>
      <c r="M58" s="23"/>
      <c r="N58" s="23"/>
      <c r="AA58" s="25"/>
    </row>
    <row r="59" spans="1:27" x14ac:dyDescent="0.25">
      <c r="A59" s="34" t="s">
        <v>153</v>
      </c>
      <c r="B59" s="109" t="s">
        <v>167</v>
      </c>
      <c r="C59" s="26" t="s">
        <v>284</v>
      </c>
      <c r="D59" s="31">
        <v>2.4</v>
      </c>
      <c r="E59" s="59" t="s">
        <v>29</v>
      </c>
      <c r="F59" s="59" t="s">
        <v>197</v>
      </c>
      <c r="G59" s="30" t="s">
        <v>281</v>
      </c>
      <c r="H59" s="10" t="s">
        <v>13</v>
      </c>
      <c r="I59" s="30" t="s">
        <v>281</v>
      </c>
      <c r="J59" s="61" t="s">
        <v>197</v>
      </c>
      <c r="K59" s="60" t="s">
        <v>197</v>
      </c>
      <c r="L59" s="102" t="s">
        <v>170</v>
      </c>
      <c r="M59" s="23"/>
      <c r="N59" s="23"/>
      <c r="AA59" s="25"/>
    </row>
    <row r="60" spans="1:27" x14ac:dyDescent="0.25">
      <c r="A60" s="34" t="s">
        <v>153</v>
      </c>
      <c r="B60" s="109" t="s">
        <v>167</v>
      </c>
      <c r="C60" s="26" t="s">
        <v>284</v>
      </c>
      <c r="D60" s="31">
        <v>2</v>
      </c>
      <c r="E60" s="30" t="s">
        <v>29</v>
      </c>
      <c r="F60" s="30" t="s">
        <v>29</v>
      </c>
      <c r="G60" s="30" t="s">
        <v>281</v>
      </c>
      <c r="H60" s="30" t="s">
        <v>281</v>
      </c>
      <c r="I60" s="30" t="s">
        <v>281</v>
      </c>
      <c r="J60" s="61" t="s">
        <v>197</v>
      </c>
      <c r="K60" s="60" t="s">
        <v>197</v>
      </c>
      <c r="L60" s="102" t="s">
        <v>537</v>
      </c>
      <c r="M60" s="23"/>
      <c r="N60" s="23"/>
      <c r="AA60" s="25"/>
    </row>
    <row r="61" spans="1:27" x14ac:dyDescent="0.25">
      <c r="A61" s="34" t="s">
        <v>154</v>
      </c>
      <c r="B61" s="109" t="s">
        <v>164</v>
      </c>
      <c r="C61" s="26" t="s">
        <v>282</v>
      </c>
      <c r="D61" s="31">
        <v>0.93500000000000005</v>
      </c>
      <c r="E61" s="30" t="s">
        <v>29</v>
      </c>
      <c r="F61" s="61" t="s">
        <v>29</v>
      </c>
      <c r="G61" s="61" t="s">
        <v>281</v>
      </c>
      <c r="H61" s="61" t="s">
        <v>281</v>
      </c>
      <c r="I61" s="61" t="s">
        <v>281</v>
      </c>
      <c r="J61" s="18" t="s">
        <v>13</v>
      </c>
      <c r="K61" s="10" t="s">
        <v>13</v>
      </c>
      <c r="L61" s="102" t="s">
        <v>369</v>
      </c>
      <c r="M61" s="23"/>
      <c r="N61" s="23"/>
      <c r="AA61" s="25"/>
    </row>
    <row r="62" spans="1:27" x14ac:dyDescent="0.25">
      <c r="A62" s="34" t="s">
        <v>154</v>
      </c>
      <c r="B62" s="109" t="s">
        <v>164</v>
      </c>
      <c r="C62" s="26" t="s">
        <v>282</v>
      </c>
      <c r="D62" s="31">
        <v>4.3</v>
      </c>
      <c r="E62" s="30" t="s">
        <v>29</v>
      </c>
      <c r="F62" s="18" t="s">
        <v>13</v>
      </c>
      <c r="G62" s="61" t="s">
        <v>281</v>
      </c>
      <c r="H62" s="61" t="s">
        <v>281</v>
      </c>
      <c r="I62" s="61" t="s">
        <v>281</v>
      </c>
      <c r="J62" s="61" t="s">
        <v>197</v>
      </c>
      <c r="K62" s="10" t="s">
        <v>13</v>
      </c>
      <c r="L62" s="102" t="s">
        <v>369</v>
      </c>
      <c r="M62" s="23"/>
      <c r="N62" s="23"/>
      <c r="AA62" s="25"/>
    </row>
    <row r="63" spans="1:27" x14ac:dyDescent="0.25">
      <c r="A63" s="34" t="s">
        <v>154</v>
      </c>
      <c r="B63" s="109" t="s">
        <v>164</v>
      </c>
      <c r="C63" s="26" t="s">
        <v>282</v>
      </c>
      <c r="D63" s="31">
        <v>3.97</v>
      </c>
      <c r="E63" s="30" t="s">
        <v>29</v>
      </c>
      <c r="F63" s="61" t="s">
        <v>197</v>
      </c>
      <c r="G63" s="61" t="s">
        <v>281</v>
      </c>
      <c r="H63" s="18" t="s">
        <v>42</v>
      </c>
      <c r="I63" s="61" t="s">
        <v>281</v>
      </c>
      <c r="J63" s="18" t="s">
        <v>13</v>
      </c>
      <c r="K63" s="10" t="s">
        <v>9</v>
      </c>
      <c r="L63" s="102" t="s">
        <v>295</v>
      </c>
      <c r="M63" s="23"/>
      <c r="N63" s="23"/>
      <c r="AA63" s="25"/>
    </row>
    <row r="64" spans="1:27" x14ac:dyDescent="0.25">
      <c r="A64" s="34" t="s">
        <v>154</v>
      </c>
      <c r="B64" s="119" t="s">
        <v>200</v>
      </c>
      <c r="C64" s="26" t="s">
        <v>282</v>
      </c>
      <c r="D64" s="31">
        <v>0.41160329282634256</v>
      </c>
      <c r="E64" s="12" t="s">
        <v>13</v>
      </c>
      <c r="F64" s="18" t="s">
        <v>13</v>
      </c>
      <c r="G64" s="61" t="s">
        <v>144</v>
      </c>
      <c r="H64" s="18" t="s">
        <v>42</v>
      </c>
      <c r="I64" s="61" t="s">
        <v>137</v>
      </c>
      <c r="J64" s="18" t="s">
        <v>13</v>
      </c>
      <c r="K64" s="10" t="s">
        <v>13</v>
      </c>
      <c r="L64" s="102" t="s">
        <v>135</v>
      </c>
      <c r="M64" s="23"/>
      <c r="N64" s="23"/>
      <c r="AA64" s="25"/>
    </row>
    <row r="65" spans="1:27" x14ac:dyDescent="0.25">
      <c r="A65" s="34" t="s">
        <v>154</v>
      </c>
      <c r="B65" s="109" t="s">
        <v>206</v>
      </c>
      <c r="C65" s="26" t="s">
        <v>282</v>
      </c>
      <c r="D65" s="31">
        <v>2.5917393450715807</v>
      </c>
      <c r="E65" s="30" t="s">
        <v>197</v>
      </c>
      <c r="F65" s="61" t="s">
        <v>197</v>
      </c>
      <c r="G65" s="61" t="s">
        <v>281</v>
      </c>
      <c r="H65" s="61" t="s">
        <v>281</v>
      </c>
      <c r="I65" s="61" t="s">
        <v>144</v>
      </c>
      <c r="J65" s="18" t="s">
        <v>13</v>
      </c>
      <c r="K65" s="10" t="s">
        <v>13</v>
      </c>
      <c r="L65" s="102" t="s">
        <v>300</v>
      </c>
      <c r="M65" s="23"/>
      <c r="N65" s="23"/>
      <c r="AA65" s="25"/>
    </row>
    <row r="66" spans="1:27" s="24" customFormat="1" x14ac:dyDescent="0.25">
      <c r="A66" s="34" t="s">
        <v>154</v>
      </c>
      <c r="B66" s="109" t="s">
        <v>164</v>
      </c>
      <c r="C66" s="35" t="s">
        <v>284</v>
      </c>
      <c r="D66" s="31">
        <v>0.4</v>
      </c>
      <c r="E66" s="59" t="s">
        <v>29</v>
      </c>
      <c r="F66" s="61" t="s">
        <v>197</v>
      </c>
      <c r="G66" s="61" t="s">
        <v>144</v>
      </c>
      <c r="H66" s="61" t="s">
        <v>281</v>
      </c>
      <c r="I66" s="61" t="s">
        <v>137</v>
      </c>
      <c r="J66" s="18" t="s">
        <v>9</v>
      </c>
      <c r="K66" s="18" t="s">
        <v>13</v>
      </c>
      <c r="L66" s="102" t="s">
        <v>298</v>
      </c>
      <c r="AA66" s="29"/>
    </row>
    <row r="67" spans="1:27" x14ac:dyDescent="0.25">
      <c r="A67" s="34" t="s">
        <v>154</v>
      </c>
      <c r="B67" s="109" t="s">
        <v>164</v>
      </c>
      <c r="C67" s="35" t="s">
        <v>284</v>
      </c>
      <c r="D67" s="31">
        <v>1.1118421052631577</v>
      </c>
      <c r="E67" s="30" t="s">
        <v>29</v>
      </c>
      <c r="F67" s="18" t="s">
        <v>13</v>
      </c>
      <c r="G67" s="18" t="s">
        <v>42</v>
      </c>
      <c r="H67" s="18" t="s">
        <v>42</v>
      </c>
      <c r="I67" s="18" t="s">
        <v>42</v>
      </c>
      <c r="J67" s="61" t="s">
        <v>197</v>
      </c>
      <c r="K67" s="10" t="s">
        <v>13</v>
      </c>
      <c r="L67" s="102" t="s">
        <v>297</v>
      </c>
      <c r="M67" s="23"/>
      <c r="N67" s="23"/>
      <c r="AA67" s="25"/>
    </row>
    <row r="68" spans="1:27" x14ac:dyDescent="0.25">
      <c r="A68" s="34" t="s">
        <v>154</v>
      </c>
      <c r="B68" s="109" t="s">
        <v>164</v>
      </c>
      <c r="C68" s="35" t="s">
        <v>284</v>
      </c>
      <c r="D68" s="31">
        <v>2.0367647058823528</v>
      </c>
      <c r="E68" s="30" t="s">
        <v>29</v>
      </c>
      <c r="F68" s="18" t="s">
        <v>12</v>
      </c>
      <c r="G68" s="18" t="s">
        <v>42</v>
      </c>
      <c r="H68" s="18" t="s">
        <v>42</v>
      </c>
      <c r="I68" s="18" t="s">
        <v>42</v>
      </c>
      <c r="J68" s="61" t="s">
        <v>197</v>
      </c>
      <c r="K68" s="10" t="s">
        <v>13</v>
      </c>
      <c r="L68" s="102" t="s">
        <v>297</v>
      </c>
      <c r="M68" s="23"/>
      <c r="N68" s="23"/>
    </row>
    <row r="69" spans="1:27" x14ac:dyDescent="0.25">
      <c r="A69" s="34" t="s">
        <v>154</v>
      </c>
      <c r="B69" s="109" t="s">
        <v>164</v>
      </c>
      <c r="C69" s="35" t="s">
        <v>284</v>
      </c>
      <c r="D69" s="31">
        <v>3.8014705882352944</v>
      </c>
      <c r="E69" s="30" t="s">
        <v>29</v>
      </c>
      <c r="F69" s="18" t="s">
        <v>9</v>
      </c>
      <c r="G69" s="18" t="s">
        <v>42</v>
      </c>
      <c r="H69" s="18" t="s">
        <v>42</v>
      </c>
      <c r="I69" s="18" t="s">
        <v>42</v>
      </c>
      <c r="J69" s="61" t="s">
        <v>197</v>
      </c>
      <c r="K69" s="60" t="s">
        <v>197</v>
      </c>
      <c r="L69" s="102" t="s">
        <v>297</v>
      </c>
      <c r="M69" s="23"/>
      <c r="N69" s="23"/>
    </row>
    <row r="70" spans="1:27" x14ac:dyDescent="0.25">
      <c r="A70" s="34" t="s">
        <v>154</v>
      </c>
      <c r="B70" s="109" t="s">
        <v>164</v>
      </c>
      <c r="C70" s="35" t="s">
        <v>284</v>
      </c>
      <c r="D70" s="31">
        <v>0.4</v>
      </c>
      <c r="E70" s="59" t="s">
        <v>29</v>
      </c>
      <c r="F70" s="61" t="s">
        <v>197</v>
      </c>
      <c r="G70" s="61" t="s">
        <v>281</v>
      </c>
      <c r="H70" s="61" t="s">
        <v>281</v>
      </c>
      <c r="I70" s="61" t="s">
        <v>281</v>
      </c>
      <c r="J70" s="18" t="s">
        <v>9</v>
      </c>
      <c r="K70" s="18" t="s">
        <v>9</v>
      </c>
      <c r="L70" s="102" t="s">
        <v>299</v>
      </c>
      <c r="M70" s="23"/>
      <c r="N70" s="23"/>
    </row>
    <row r="71" spans="1:27" x14ac:dyDescent="0.25">
      <c r="A71" s="34" t="s">
        <v>154</v>
      </c>
      <c r="B71" s="109" t="s">
        <v>164</v>
      </c>
      <c r="C71" s="35" t="s">
        <v>284</v>
      </c>
      <c r="D71" s="31">
        <v>0.9</v>
      </c>
      <c r="E71" s="59" t="s">
        <v>29</v>
      </c>
      <c r="F71" s="61" t="s">
        <v>197</v>
      </c>
      <c r="G71" s="61" t="s">
        <v>144</v>
      </c>
      <c r="H71" s="61" t="s">
        <v>281</v>
      </c>
      <c r="I71" s="61" t="s">
        <v>144</v>
      </c>
      <c r="J71" s="18" t="s">
        <v>13</v>
      </c>
      <c r="K71" s="18" t="s">
        <v>9</v>
      </c>
      <c r="L71" s="102" t="s">
        <v>299</v>
      </c>
      <c r="M71" s="23"/>
      <c r="N71" s="23"/>
    </row>
    <row r="72" spans="1:27" x14ac:dyDescent="0.25">
      <c r="A72" s="34" t="s">
        <v>154</v>
      </c>
      <c r="B72" s="109" t="s">
        <v>164</v>
      </c>
      <c r="C72" s="35" t="s">
        <v>284</v>
      </c>
      <c r="D72" s="31">
        <v>1.3</v>
      </c>
      <c r="E72" s="59" t="s">
        <v>29</v>
      </c>
      <c r="F72" s="61" t="s">
        <v>29</v>
      </c>
      <c r="G72" s="61" t="s">
        <v>281</v>
      </c>
      <c r="H72" s="61" t="s">
        <v>281</v>
      </c>
      <c r="I72" s="61" t="s">
        <v>281</v>
      </c>
      <c r="J72" s="61" t="s">
        <v>197</v>
      </c>
      <c r="K72" s="61" t="s">
        <v>197</v>
      </c>
      <c r="L72" s="102" t="s">
        <v>299</v>
      </c>
      <c r="M72" s="23"/>
      <c r="N72" s="23"/>
    </row>
    <row r="73" spans="1:27" x14ac:dyDescent="0.25">
      <c r="A73" s="34" t="s">
        <v>328</v>
      </c>
      <c r="B73" s="109" t="s">
        <v>554</v>
      </c>
      <c r="C73" s="26" t="s">
        <v>282</v>
      </c>
      <c r="D73" s="31">
        <v>1.5</v>
      </c>
      <c r="E73" s="10" t="s">
        <v>13</v>
      </c>
      <c r="F73" s="18" t="s">
        <v>13</v>
      </c>
      <c r="G73" s="18" t="s">
        <v>42</v>
      </c>
      <c r="H73" s="18" t="s">
        <v>42</v>
      </c>
      <c r="I73" s="18" t="s">
        <v>13</v>
      </c>
      <c r="J73" s="18" t="s">
        <v>42</v>
      </c>
      <c r="K73" s="10" t="s">
        <v>42</v>
      </c>
      <c r="L73" s="102" t="s">
        <v>296</v>
      </c>
      <c r="M73" s="23"/>
      <c r="N73" s="23"/>
    </row>
    <row r="74" spans="1:27" x14ac:dyDescent="0.25">
      <c r="A74" s="34" t="s">
        <v>328</v>
      </c>
      <c r="B74" s="109" t="s">
        <v>554</v>
      </c>
      <c r="C74" s="26" t="s">
        <v>282</v>
      </c>
      <c r="D74" s="31">
        <v>3</v>
      </c>
      <c r="E74" s="60" t="s">
        <v>197</v>
      </c>
      <c r="F74" s="18" t="s">
        <v>13</v>
      </c>
      <c r="G74" s="18" t="s">
        <v>42</v>
      </c>
      <c r="H74" s="18" t="s">
        <v>42</v>
      </c>
      <c r="I74" s="61" t="s">
        <v>281</v>
      </c>
      <c r="J74" s="18" t="s">
        <v>42</v>
      </c>
      <c r="K74" s="10" t="s">
        <v>42</v>
      </c>
      <c r="L74" s="102" t="s">
        <v>296</v>
      </c>
      <c r="M74" s="23"/>
      <c r="N74" s="23"/>
    </row>
    <row r="75" spans="1:27" x14ac:dyDescent="0.25">
      <c r="A75" s="34" t="s">
        <v>328</v>
      </c>
      <c r="B75" s="109" t="s">
        <v>329</v>
      </c>
      <c r="C75" s="26" t="s">
        <v>282</v>
      </c>
      <c r="D75" s="31">
        <v>3.97</v>
      </c>
      <c r="E75" s="30" t="s">
        <v>29</v>
      </c>
      <c r="F75" s="61" t="s">
        <v>197</v>
      </c>
      <c r="G75" s="61" t="s">
        <v>281</v>
      </c>
      <c r="H75" s="18" t="s">
        <v>42</v>
      </c>
      <c r="I75" s="61" t="s">
        <v>281</v>
      </c>
      <c r="J75" s="18" t="s">
        <v>9</v>
      </c>
      <c r="K75" s="10" t="s">
        <v>13</v>
      </c>
      <c r="L75" s="102" t="s">
        <v>295</v>
      </c>
      <c r="M75" s="23"/>
      <c r="N75" s="23"/>
    </row>
    <row r="76" spans="1:27" x14ac:dyDescent="0.25">
      <c r="A76" s="34" t="s">
        <v>328</v>
      </c>
      <c r="B76" s="109" t="s">
        <v>554</v>
      </c>
      <c r="C76" s="26" t="s">
        <v>282</v>
      </c>
      <c r="D76" s="31">
        <v>1.7</v>
      </c>
      <c r="E76" s="10" t="s">
        <v>13</v>
      </c>
      <c r="F76" s="10" t="s">
        <v>42</v>
      </c>
      <c r="G76" s="10" t="s">
        <v>42</v>
      </c>
      <c r="H76" s="10" t="s">
        <v>42</v>
      </c>
      <c r="I76" s="10" t="s">
        <v>42</v>
      </c>
      <c r="J76" s="10" t="s">
        <v>42</v>
      </c>
      <c r="K76" s="10" t="s">
        <v>13</v>
      </c>
      <c r="L76" s="102" t="s">
        <v>203</v>
      </c>
      <c r="M76" s="23"/>
      <c r="N76" s="23"/>
    </row>
    <row r="77" spans="1:27" x14ac:dyDescent="0.25">
      <c r="A77" s="34" t="s">
        <v>328</v>
      </c>
      <c r="B77" s="109" t="s">
        <v>554</v>
      </c>
      <c r="C77" s="35" t="s">
        <v>282</v>
      </c>
      <c r="D77" s="35" t="s">
        <v>592</v>
      </c>
      <c r="E77" s="30" t="s">
        <v>197</v>
      </c>
      <c r="F77" s="18" t="s">
        <v>42</v>
      </c>
      <c r="G77" s="18" t="s">
        <v>42</v>
      </c>
      <c r="H77" s="18" t="s">
        <v>42</v>
      </c>
      <c r="I77" s="18" t="s">
        <v>42</v>
      </c>
      <c r="J77" s="61" t="s">
        <v>144</v>
      </c>
      <c r="K77" s="60" t="s">
        <v>137</v>
      </c>
      <c r="L77" s="102" t="s">
        <v>150</v>
      </c>
      <c r="M77" s="23"/>
      <c r="N77" s="23"/>
    </row>
    <row r="78" spans="1:27" x14ac:dyDescent="0.25">
      <c r="A78" s="34" t="s">
        <v>328</v>
      </c>
      <c r="B78" s="109" t="s">
        <v>554</v>
      </c>
      <c r="C78" s="35" t="s">
        <v>282</v>
      </c>
      <c r="D78" s="31">
        <v>2</v>
      </c>
      <c r="E78" s="10" t="s">
        <v>13</v>
      </c>
      <c r="F78" s="10" t="s">
        <v>13</v>
      </c>
      <c r="G78" s="60" t="s">
        <v>281</v>
      </c>
      <c r="H78" s="10" t="s">
        <v>42</v>
      </c>
      <c r="I78" s="30" t="s">
        <v>281</v>
      </c>
      <c r="J78" s="60" t="s">
        <v>197</v>
      </c>
      <c r="K78" s="60" t="s">
        <v>281</v>
      </c>
      <c r="L78" s="102" t="s">
        <v>133</v>
      </c>
      <c r="M78" s="23"/>
      <c r="N78" s="23"/>
    </row>
    <row r="79" spans="1:27" x14ac:dyDescent="0.25">
      <c r="A79" s="34" t="s">
        <v>328</v>
      </c>
      <c r="B79" s="109" t="s">
        <v>555</v>
      </c>
      <c r="C79" s="35" t="s">
        <v>282</v>
      </c>
      <c r="D79" s="35" t="s">
        <v>596</v>
      </c>
      <c r="E79" s="10" t="s">
        <v>13</v>
      </c>
      <c r="F79" s="10" t="s">
        <v>13</v>
      </c>
      <c r="G79" s="60" t="s">
        <v>144</v>
      </c>
      <c r="H79" s="10" t="s">
        <v>13</v>
      </c>
      <c r="I79" s="60" t="s">
        <v>137</v>
      </c>
      <c r="J79" s="10" t="s">
        <v>13</v>
      </c>
      <c r="K79" s="10" t="s">
        <v>13</v>
      </c>
      <c r="L79" s="102" t="s">
        <v>132</v>
      </c>
      <c r="M79" s="23"/>
      <c r="N79" s="23"/>
    </row>
    <row r="80" spans="1:27" x14ac:dyDescent="0.25">
      <c r="A80" s="34" t="s">
        <v>328</v>
      </c>
      <c r="B80" s="109" t="s">
        <v>555</v>
      </c>
      <c r="C80" s="35" t="s">
        <v>282</v>
      </c>
      <c r="D80" s="35" t="s">
        <v>595</v>
      </c>
      <c r="E80" s="10" t="s">
        <v>13</v>
      </c>
      <c r="F80" s="10" t="s">
        <v>13</v>
      </c>
      <c r="G80" s="60" t="s">
        <v>281</v>
      </c>
      <c r="H80" s="10" t="s">
        <v>13</v>
      </c>
      <c r="I80" s="60" t="s">
        <v>144</v>
      </c>
      <c r="J80" s="10" t="s">
        <v>13</v>
      </c>
      <c r="K80" s="10" t="s">
        <v>13</v>
      </c>
      <c r="L80" s="102" t="s">
        <v>132</v>
      </c>
      <c r="M80" s="23"/>
      <c r="N80" s="23"/>
    </row>
    <row r="81" spans="1:27" x14ac:dyDescent="0.25">
      <c r="A81" s="34" t="s">
        <v>328</v>
      </c>
      <c r="B81" s="109" t="s">
        <v>556</v>
      </c>
      <c r="C81" s="35" t="s">
        <v>282</v>
      </c>
      <c r="D81" s="35" t="s">
        <v>595</v>
      </c>
      <c r="E81" s="10" t="s">
        <v>13</v>
      </c>
      <c r="F81" s="10" t="s">
        <v>13</v>
      </c>
      <c r="G81" s="10" t="s">
        <v>12</v>
      </c>
      <c r="H81" s="10" t="s">
        <v>13</v>
      </c>
      <c r="I81" s="60" t="s">
        <v>137</v>
      </c>
      <c r="J81" s="10" t="s">
        <v>13</v>
      </c>
      <c r="K81" s="10" t="s">
        <v>13</v>
      </c>
      <c r="L81" s="102" t="s">
        <v>132</v>
      </c>
      <c r="M81" s="23"/>
      <c r="N81" s="23"/>
    </row>
    <row r="82" spans="1:27" x14ac:dyDescent="0.25">
      <c r="A82" s="34" t="s">
        <v>328</v>
      </c>
      <c r="B82" s="109" t="s">
        <v>554</v>
      </c>
      <c r="C82" s="26" t="s">
        <v>282</v>
      </c>
      <c r="D82" s="35" t="s">
        <v>598</v>
      </c>
      <c r="E82" s="10" t="s">
        <v>13</v>
      </c>
      <c r="F82" s="10" t="s">
        <v>13</v>
      </c>
      <c r="G82" s="60" t="s">
        <v>137</v>
      </c>
      <c r="H82" s="60" t="s">
        <v>137</v>
      </c>
      <c r="I82" s="60" t="s">
        <v>137</v>
      </c>
      <c r="J82" s="10" t="s">
        <v>13</v>
      </c>
      <c r="K82" s="10" t="s">
        <v>13</v>
      </c>
      <c r="L82" s="102" t="s">
        <v>597</v>
      </c>
      <c r="M82" s="23"/>
      <c r="N82" s="23"/>
    </row>
    <row r="83" spans="1:27" x14ac:dyDescent="0.25">
      <c r="A83" s="34" t="s">
        <v>328</v>
      </c>
      <c r="B83" s="109" t="s">
        <v>557</v>
      </c>
      <c r="C83" s="26" t="s">
        <v>282</v>
      </c>
      <c r="D83" s="35" t="s">
        <v>598</v>
      </c>
      <c r="E83" s="10" t="s">
        <v>13</v>
      </c>
      <c r="F83" s="10" t="s">
        <v>13</v>
      </c>
      <c r="G83" s="60" t="s">
        <v>137</v>
      </c>
      <c r="H83" s="60" t="s">
        <v>144</v>
      </c>
      <c r="I83" s="60" t="s">
        <v>137</v>
      </c>
      <c r="J83" s="10" t="s">
        <v>13</v>
      </c>
      <c r="K83" s="10" t="s">
        <v>13</v>
      </c>
      <c r="L83" s="102" t="s">
        <v>597</v>
      </c>
      <c r="M83" s="23"/>
      <c r="N83" s="23"/>
    </row>
    <row r="84" spans="1:27" x14ac:dyDescent="0.25">
      <c r="A84" s="34" t="s">
        <v>328</v>
      </c>
      <c r="B84" s="109" t="s">
        <v>554</v>
      </c>
      <c r="C84" s="35" t="s">
        <v>283</v>
      </c>
      <c r="D84" s="35" t="s">
        <v>599</v>
      </c>
      <c r="E84" s="60" t="s">
        <v>29</v>
      </c>
      <c r="F84" s="10" t="s">
        <v>42</v>
      </c>
      <c r="G84" s="10" t="s">
        <v>42</v>
      </c>
      <c r="H84" s="10" t="s">
        <v>42</v>
      </c>
      <c r="I84" s="10" t="s">
        <v>42</v>
      </c>
      <c r="J84" s="10" t="s">
        <v>42</v>
      </c>
      <c r="K84" s="10" t="s">
        <v>42</v>
      </c>
      <c r="L84" s="102" t="s">
        <v>534</v>
      </c>
      <c r="M84" s="23"/>
      <c r="N84" s="23"/>
    </row>
    <row r="85" spans="1:27" x14ac:dyDescent="0.25">
      <c r="A85" s="34" t="s">
        <v>328</v>
      </c>
      <c r="B85" s="109" t="s">
        <v>554</v>
      </c>
      <c r="C85" s="35" t="s">
        <v>284</v>
      </c>
      <c r="D85" s="31">
        <v>3.9</v>
      </c>
      <c r="E85" s="61" t="s">
        <v>197</v>
      </c>
      <c r="F85" s="61" t="s">
        <v>197</v>
      </c>
      <c r="G85" s="10" t="s">
        <v>42</v>
      </c>
      <c r="H85" s="10" t="s">
        <v>42</v>
      </c>
      <c r="I85" s="30" t="s">
        <v>144</v>
      </c>
      <c r="J85" s="10" t="s">
        <v>13</v>
      </c>
      <c r="K85" s="30" t="s">
        <v>144</v>
      </c>
      <c r="L85" s="102" t="s">
        <v>294</v>
      </c>
      <c r="M85" s="23"/>
      <c r="N85" s="23"/>
    </row>
    <row r="86" spans="1:27" x14ac:dyDescent="0.25">
      <c r="A86" s="34" t="s">
        <v>328</v>
      </c>
      <c r="B86" s="109" t="s">
        <v>554</v>
      </c>
      <c r="C86" s="35" t="s">
        <v>284</v>
      </c>
      <c r="D86" s="31">
        <v>3</v>
      </c>
      <c r="E86" s="60" t="s">
        <v>29</v>
      </c>
      <c r="F86" s="60" t="s">
        <v>29</v>
      </c>
      <c r="G86" s="60" t="s">
        <v>281</v>
      </c>
      <c r="H86" s="10" t="s">
        <v>13</v>
      </c>
      <c r="I86" s="30" t="s">
        <v>281</v>
      </c>
      <c r="J86" s="60" t="s">
        <v>197</v>
      </c>
      <c r="K86" s="60" t="s">
        <v>137</v>
      </c>
      <c r="L86" s="102" t="s">
        <v>131</v>
      </c>
      <c r="M86" s="23"/>
      <c r="N86" s="23"/>
    </row>
    <row r="87" spans="1:27" x14ac:dyDescent="0.25">
      <c r="A87" s="34" t="s">
        <v>328</v>
      </c>
      <c r="B87" s="109" t="s">
        <v>330</v>
      </c>
      <c r="C87" s="35" t="s">
        <v>284</v>
      </c>
      <c r="D87" s="35" t="s">
        <v>600</v>
      </c>
      <c r="E87" s="60" t="s">
        <v>197</v>
      </c>
      <c r="F87" s="10" t="s">
        <v>42</v>
      </c>
      <c r="G87" s="10" t="s">
        <v>42</v>
      </c>
      <c r="H87" s="10" t="s">
        <v>42</v>
      </c>
      <c r="I87" s="10" t="s">
        <v>42</v>
      </c>
      <c r="J87" s="60" t="s">
        <v>144</v>
      </c>
      <c r="K87" s="60" t="s">
        <v>144</v>
      </c>
      <c r="L87" s="102" t="s">
        <v>134</v>
      </c>
      <c r="M87" s="23"/>
      <c r="N87" s="23"/>
    </row>
    <row r="88" spans="1:27" x14ac:dyDescent="0.25">
      <c r="A88" s="34" t="s">
        <v>328</v>
      </c>
      <c r="B88" s="109" t="s">
        <v>554</v>
      </c>
      <c r="C88" s="35" t="s">
        <v>284</v>
      </c>
      <c r="D88" s="35" t="s">
        <v>603</v>
      </c>
      <c r="E88" s="10" t="s">
        <v>9</v>
      </c>
      <c r="F88" s="10" t="s">
        <v>13</v>
      </c>
      <c r="G88" s="10" t="s">
        <v>42</v>
      </c>
      <c r="H88" s="10" t="s">
        <v>42</v>
      </c>
      <c r="I88" s="10" t="s">
        <v>42</v>
      </c>
      <c r="J88" s="10" t="s">
        <v>9</v>
      </c>
      <c r="K88" s="10" t="s">
        <v>12</v>
      </c>
      <c r="L88" s="102" t="s">
        <v>293</v>
      </c>
      <c r="M88" s="23"/>
      <c r="N88" s="23"/>
    </row>
    <row r="89" spans="1:27" x14ac:dyDescent="0.25">
      <c r="A89" s="34" t="s">
        <v>328</v>
      </c>
      <c r="B89" s="109" t="s">
        <v>554</v>
      </c>
      <c r="C89" s="35" t="s">
        <v>284</v>
      </c>
      <c r="D89" s="35" t="s">
        <v>604</v>
      </c>
      <c r="E89" s="60" t="s">
        <v>197</v>
      </c>
      <c r="F89" s="60" t="s">
        <v>197</v>
      </c>
      <c r="G89" s="10" t="s">
        <v>42</v>
      </c>
      <c r="H89" s="10" t="s">
        <v>42</v>
      </c>
      <c r="I89" s="10" t="s">
        <v>42</v>
      </c>
      <c r="J89" s="60" t="s">
        <v>197</v>
      </c>
      <c r="K89" s="10" t="s">
        <v>42</v>
      </c>
      <c r="L89" s="102" t="s">
        <v>293</v>
      </c>
      <c r="M89" s="23"/>
      <c r="N89" s="23"/>
    </row>
    <row r="90" spans="1:27" x14ac:dyDescent="0.25">
      <c r="A90" s="34" t="s">
        <v>199</v>
      </c>
      <c r="B90" s="109" t="s">
        <v>165</v>
      </c>
      <c r="C90" s="35" t="s">
        <v>282</v>
      </c>
      <c r="D90" s="31">
        <v>1.54</v>
      </c>
      <c r="E90" s="10" t="s">
        <v>13</v>
      </c>
      <c r="F90" s="10" t="s">
        <v>13</v>
      </c>
      <c r="G90" s="10" t="s">
        <v>13</v>
      </c>
      <c r="H90" s="10" t="s">
        <v>42</v>
      </c>
      <c r="I90" s="10" t="s">
        <v>13</v>
      </c>
      <c r="J90" s="10" t="s">
        <v>13</v>
      </c>
      <c r="K90" s="11" t="s">
        <v>42</v>
      </c>
      <c r="L90" s="102" t="s">
        <v>292</v>
      </c>
      <c r="M90" s="23"/>
      <c r="N90" s="23"/>
      <c r="AA90" s="25"/>
    </row>
    <row r="91" spans="1:27" x14ac:dyDescent="0.25">
      <c r="A91" s="34" t="s">
        <v>199</v>
      </c>
      <c r="B91" s="109" t="s">
        <v>165</v>
      </c>
      <c r="C91" s="35" t="s">
        <v>282</v>
      </c>
      <c r="D91" s="31">
        <v>3.06</v>
      </c>
      <c r="E91" s="10" t="s">
        <v>13</v>
      </c>
      <c r="F91" s="10" t="s">
        <v>13</v>
      </c>
      <c r="G91" s="10" t="s">
        <v>13</v>
      </c>
      <c r="H91" s="10" t="s">
        <v>42</v>
      </c>
      <c r="I91" s="10" t="s">
        <v>13</v>
      </c>
      <c r="J91" s="10" t="s">
        <v>13</v>
      </c>
      <c r="K91" s="11" t="s">
        <v>42</v>
      </c>
      <c r="L91" s="102" t="s">
        <v>292</v>
      </c>
      <c r="M91" s="23"/>
      <c r="N91" s="23"/>
      <c r="AA91" s="25"/>
    </row>
    <row r="92" spans="1:27" x14ac:dyDescent="0.25">
      <c r="A92" s="34" t="s">
        <v>199</v>
      </c>
      <c r="B92" s="109" t="s">
        <v>165</v>
      </c>
      <c r="C92" s="35" t="s">
        <v>282</v>
      </c>
      <c r="D92" s="31">
        <v>5.84</v>
      </c>
      <c r="E92" s="10" t="s">
        <v>9</v>
      </c>
      <c r="F92" s="10" t="s">
        <v>13</v>
      </c>
      <c r="G92" s="60" t="s">
        <v>137</v>
      </c>
      <c r="H92" s="10" t="s">
        <v>42</v>
      </c>
      <c r="I92" s="60" t="s">
        <v>144</v>
      </c>
      <c r="J92" s="10" t="s">
        <v>13</v>
      </c>
      <c r="K92" s="11" t="s">
        <v>42</v>
      </c>
      <c r="L92" s="102" t="s">
        <v>292</v>
      </c>
      <c r="M92" s="23"/>
      <c r="N92" s="23"/>
      <c r="AA92" s="25"/>
    </row>
    <row r="93" spans="1:27" x14ac:dyDescent="0.25">
      <c r="A93" s="34" t="s">
        <v>199</v>
      </c>
      <c r="B93" s="109" t="s">
        <v>165</v>
      </c>
      <c r="C93" s="35" t="s">
        <v>282</v>
      </c>
      <c r="D93" s="31">
        <v>5.5</v>
      </c>
      <c r="E93" s="10" t="s">
        <v>13</v>
      </c>
      <c r="F93" s="10" t="s">
        <v>13</v>
      </c>
      <c r="G93" s="60" t="s">
        <v>137</v>
      </c>
      <c r="H93" s="10" t="s">
        <v>42</v>
      </c>
      <c r="I93" s="60" t="s">
        <v>137</v>
      </c>
      <c r="J93" s="10" t="s">
        <v>9</v>
      </c>
      <c r="K93" s="10" t="s">
        <v>13</v>
      </c>
      <c r="L93" s="102" t="s">
        <v>317</v>
      </c>
      <c r="M93" s="23"/>
      <c r="N93" s="23"/>
      <c r="AA93" s="25"/>
    </row>
    <row r="94" spans="1:27" x14ac:dyDescent="0.25">
      <c r="A94" s="34" t="s">
        <v>199</v>
      </c>
      <c r="B94" s="109" t="s">
        <v>165</v>
      </c>
      <c r="C94" s="35" t="s">
        <v>282</v>
      </c>
      <c r="D94" s="31">
        <v>5.5</v>
      </c>
      <c r="E94" s="10" t="s">
        <v>9</v>
      </c>
      <c r="F94" s="10" t="s">
        <v>13</v>
      </c>
      <c r="G94" s="60" t="s">
        <v>144</v>
      </c>
      <c r="H94" s="10" t="s">
        <v>42</v>
      </c>
      <c r="I94" s="60" t="s">
        <v>144</v>
      </c>
      <c r="J94" s="10" t="s">
        <v>9</v>
      </c>
      <c r="K94" s="10" t="s">
        <v>13</v>
      </c>
      <c r="L94" s="102" t="s">
        <v>317</v>
      </c>
      <c r="M94" s="23"/>
      <c r="N94" s="23"/>
      <c r="AA94" s="25"/>
    </row>
    <row r="95" spans="1:27" x14ac:dyDescent="0.25">
      <c r="A95" s="34" t="s">
        <v>199</v>
      </c>
      <c r="B95" s="120" t="s">
        <v>42</v>
      </c>
      <c r="C95" s="35" t="s">
        <v>282</v>
      </c>
      <c r="D95" s="31">
        <v>3</v>
      </c>
      <c r="E95" s="10" t="s">
        <v>13</v>
      </c>
      <c r="F95" s="10" t="s">
        <v>42</v>
      </c>
      <c r="G95" s="10" t="s">
        <v>42</v>
      </c>
      <c r="H95" s="10" t="s">
        <v>42</v>
      </c>
      <c r="I95" s="60" t="s">
        <v>144</v>
      </c>
      <c r="J95" s="10" t="s">
        <v>42</v>
      </c>
      <c r="K95" s="11" t="s">
        <v>42</v>
      </c>
      <c r="L95" s="102" t="s">
        <v>130</v>
      </c>
      <c r="M95" s="23"/>
      <c r="N95" s="23"/>
      <c r="AA95" s="25"/>
    </row>
    <row r="96" spans="1:27" x14ac:dyDescent="0.25">
      <c r="A96" s="34" t="s">
        <v>199</v>
      </c>
      <c r="B96" s="120" t="s">
        <v>42</v>
      </c>
      <c r="C96" s="35" t="s">
        <v>282</v>
      </c>
      <c r="D96" s="31">
        <v>6.4</v>
      </c>
      <c r="E96" s="10" t="s">
        <v>13</v>
      </c>
      <c r="F96" s="10" t="s">
        <v>42</v>
      </c>
      <c r="G96" s="10" t="s">
        <v>42</v>
      </c>
      <c r="H96" s="10" t="s">
        <v>42</v>
      </c>
      <c r="I96" s="10" t="s">
        <v>42</v>
      </c>
      <c r="J96" s="10" t="s">
        <v>13</v>
      </c>
      <c r="K96" s="11" t="s">
        <v>42</v>
      </c>
      <c r="L96" s="102" t="s">
        <v>129</v>
      </c>
      <c r="M96" s="23"/>
      <c r="N96" s="23"/>
      <c r="AA96" s="25"/>
    </row>
    <row r="97" spans="1:27" x14ac:dyDescent="0.25">
      <c r="A97" s="34" t="s">
        <v>199</v>
      </c>
      <c r="B97" s="120" t="s">
        <v>42</v>
      </c>
      <c r="C97" s="35" t="s">
        <v>282</v>
      </c>
      <c r="D97" s="33">
        <v>12.4</v>
      </c>
      <c r="E97" s="10" t="s">
        <v>13</v>
      </c>
      <c r="F97" s="10" t="s">
        <v>42</v>
      </c>
      <c r="G97" s="10" t="s">
        <v>42</v>
      </c>
      <c r="H97" s="10" t="s">
        <v>42</v>
      </c>
      <c r="I97" s="10" t="s">
        <v>42</v>
      </c>
      <c r="J97" s="10" t="s">
        <v>13</v>
      </c>
      <c r="K97" s="11" t="s">
        <v>42</v>
      </c>
      <c r="L97" s="102" t="s">
        <v>129</v>
      </c>
      <c r="M97" s="23"/>
      <c r="N97" s="23"/>
      <c r="AA97" s="25"/>
    </row>
    <row r="98" spans="1:27" x14ac:dyDescent="0.25">
      <c r="A98" s="34" t="s">
        <v>199</v>
      </c>
      <c r="B98" s="109" t="s">
        <v>204</v>
      </c>
      <c r="C98" s="35" t="s">
        <v>282</v>
      </c>
      <c r="D98" s="31">
        <v>3</v>
      </c>
      <c r="E98" s="10" t="s">
        <v>13</v>
      </c>
      <c r="F98" s="10" t="s">
        <v>42</v>
      </c>
      <c r="G98" s="10" t="s">
        <v>42</v>
      </c>
      <c r="H98" s="10" t="s">
        <v>42</v>
      </c>
      <c r="I98" s="10" t="s">
        <v>42</v>
      </c>
      <c r="J98" s="60" t="s">
        <v>197</v>
      </c>
      <c r="K98" s="10" t="s">
        <v>13</v>
      </c>
      <c r="L98" s="102" t="s">
        <v>128</v>
      </c>
      <c r="M98" s="23"/>
      <c r="N98" s="23"/>
      <c r="AA98" s="25"/>
    </row>
    <row r="99" spans="1:27" x14ac:dyDescent="0.25">
      <c r="A99" s="34" t="s">
        <v>199</v>
      </c>
      <c r="B99" s="109" t="s">
        <v>204</v>
      </c>
      <c r="C99" s="35" t="s">
        <v>282</v>
      </c>
      <c r="D99" s="31">
        <v>9.4</v>
      </c>
      <c r="E99" s="60" t="s">
        <v>197</v>
      </c>
      <c r="F99" s="10" t="s">
        <v>42</v>
      </c>
      <c r="G99" s="10" t="s">
        <v>42</v>
      </c>
      <c r="H99" s="10" t="s">
        <v>42</v>
      </c>
      <c r="I99" s="10" t="s">
        <v>42</v>
      </c>
      <c r="J99" s="10" t="s">
        <v>12</v>
      </c>
      <c r="K99" s="10" t="s">
        <v>13</v>
      </c>
      <c r="L99" s="102" t="s">
        <v>128</v>
      </c>
      <c r="M99" s="23"/>
      <c r="N99" s="23"/>
      <c r="AA99" s="25"/>
    </row>
    <row r="100" spans="1:27" x14ac:dyDescent="0.25">
      <c r="A100" s="34" t="s">
        <v>199</v>
      </c>
      <c r="B100" s="109" t="s">
        <v>204</v>
      </c>
      <c r="C100" s="35" t="s">
        <v>282</v>
      </c>
      <c r="D100" s="33">
        <v>21.6</v>
      </c>
      <c r="E100" s="60" t="s">
        <v>197</v>
      </c>
      <c r="F100" s="10" t="s">
        <v>42</v>
      </c>
      <c r="G100" s="10" t="s">
        <v>42</v>
      </c>
      <c r="H100" s="10" t="s">
        <v>42</v>
      </c>
      <c r="I100" s="10" t="s">
        <v>42</v>
      </c>
      <c r="J100" s="60" t="s">
        <v>197</v>
      </c>
      <c r="K100" s="10" t="s">
        <v>13</v>
      </c>
      <c r="L100" s="102" t="s">
        <v>128</v>
      </c>
      <c r="M100" s="23"/>
      <c r="N100" s="23"/>
      <c r="AA100" s="25"/>
    </row>
    <row r="101" spans="1:27" x14ac:dyDescent="0.25">
      <c r="A101" s="34" t="s">
        <v>199</v>
      </c>
      <c r="B101" s="109" t="s">
        <v>42</v>
      </c>
      <c r="C101" s="35" t="s">
        <v>284</v>
      </c>
      <c r="D101" s="31">
        <v>4.7300000000000004</v>
      </c>
      <c r="E101" s="10" t="s">
        <v>13</v>
      </c>
      <c r="F101" s="10" t="s">
        <v>13</v>
      </c>
      <c r="G101" s="60" t="s">
        <v>137</v>
      </c>
      <c r="H101" s="60" t="s">
        <v>137</v>
      </c>
      <c r="I101" s="60" t="s">
        <v>137</v>
      </c>
      <c r="J101" s="10" t="s">
        <v>13</v>
      </c>
      <c r="K101" s="60" t="s">
        <v>137</v>
      </c>
      <c r="L101" s="102" t="s">
        <v>127</v>
      </c>
      <c r="M101" s="23"/>
      <c r="N101" s="23"/>
      <c r="AA101" s="25"/>
    </row>
    <row r="102" spans="1:27" x14ac:dyDescent="0.25">
      <c r="A102" s="34"/>
      <c r="C102" s="35"/>
      <c r="D102" s="31"/>
      <c r="E102" s="10"/>
      <c r="G102" s="60"/>
      <c r="H102" s="60"/>
      <c r="I102" s="60"/>
      <c r="K102" s="60"/>
      <c r="L102" s="102"/>
      <c r="M102" s="23"/>
      <c r="N102" s="23"/>
      <c r="AA102" s="25"/>
    </row>
    <row r="103" spans="1:27" x14ac:dyDescent="0.25">
      <c r="A103" s="34" t="s">
        <v>631</v>
      </c>
      <c r="E103" s="23"/>
      <c r="F103" s="23"/>
      <c r="K103" s="23"/>
    </row>
    <row r="104" spans="1:27" ht="15" customHeight="1" x14ac:dyDescent="0.25">
      <c r="A104" s="141" t="s">
        <v>628</v>
      </c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23"/>
      <c r="N104" s="23"/>
    </row>
    <row r="105" spans="1:27" x14ac:dyDescent="0.25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23"/>
      <c r="N105" s="23"/>
    </row>
    <row r="106" spans="1:27" x14ac:dyDescent="0.25">
      <c r="A106" s="2"/>
      <c r="B106" s="105"/>
      <c r="E106" s="13"/>
      <c r="F106" s="13"/>
      <c r="G106" s="13"/>
      <c r="H106" s="13"/>
      <c r="I106" s="13"/>
      <c r="J106" s="13"/>
      <c r="K106" s="13"/>
      <c r="L106" s="78"/>
      <c r="M106" s="23"/>
      <c r="N106" s="23"/>
    </row>
    <row r="107" spans="1:27" x14ac:dyDescent="0.25">
      <c r="E107" s="23"/>
      <c r="F107" s="23"/>
      <c r="K107" s="23"/>
    </row>
    <row r="108" spans="1:27" x14ac:dyDescent="0.25">
      <c r="E108" s="23"/>
      <c r="F108" s="23"/>
      <c r="K108" s="23"/>
    </row>
    <row r="109" spans="1:27" x14ac:dyDescent="0.25">
      <c r="E109" s="23"/>
      <c r="F109" s="23"/>
      <c r="K109" s="23"/>
    </row>
    <row r="110" spans="1:27" x14ac:dyDescent="0.25">
      <c r="E110" s="23"/>
      <c r="F110" s="23"/>
      <c r="K110" s="23"/>
    </row>
    <row r="111" spans="1:27" x14ac:dyDescent="0.25">
      <c r="E111" s="23"/>
      <c r="F111" s="23"/>
      <c r="K111" s="23"/>
    </row>
    <row r="112" spans="1:27" x14ac:dyDescent="0.25">
      <c r="E112" s="23"/>
      <c r="F112" s="23"/>
      <c r="K112" s="23"/>
    </row>
    <row r="113" spans="5:11" x14ac:dyDescent="0.25">
      <c r="E113" s="23"/>
      <c r="F113" s="23"/>
      <c r="K113" s="23"/>
    </row>
    <row r="114" spans="5:11" x14ac:dyDescent="0.25">
      <c r="E114" s="23"/>
      <c r="F114" s="23"/>
      <c r="K114" s="23"/>
    </row>
    <row r="115" spans="5:11" x14ac:dyDescent="0.25">
      <c r="E115" s="23"/>
      <c r="F115" s="23"/>
      <c r="K115" s="23"/>
    </row>
    <row r="116" spans="5:11" x14ac:dyDescent="0.25">
      <c r="E116" s="23"/>
      <c r="F116" s="23"/>
      <c r="K116" s="23"/>
    </row>
    <row r="117" spans="5:11" x14ac:dyDescent="0.25">
      <c r="E117" s="23"/>
      <c r="F117" s="23"/>
      <c r="K117" s="23"/>
    </row>
    <row r="118" spans="5:11" x14ac:dyDescent="0.25">
      <c r="E118" s="23"/>
      <c r="F118" s="23"/>
      <c r="K118" s="23"/>
    </row>
    <row r="119" spans="5:11" x14ac:dyDescent="0.25">
      <c r="E119" s="23"/>
      <c r="F119" s="23"/>
      <c r="K119" s="23"/>
    </row>
    <row r="120" spans="5:11" x14ac:dyDescent="0.25">
      <c r="E120" s="23"/>
      <c r="F120" s="23"/>
    </row>
    <row r="121" spans="5:11" x14ac:dyDescent="0.25">
      <c r="F121" s="23"/>
    </row>
  </sheetData>
  <sortState ref="A4:N101">
    <sortCondition ref="A4:A101"/>
    <sortCondition ref="C4:C101"/>
    <sortCondition ref="L4:L101"/>
    <sortCondition ref="D4:D101"/>
  </sortState>
  <mergeCells count="2">
    <mergeCell ref="E2:K2"/>
    <mergeCell ref="A104:L105"/>
  </mergeCells>
  <pageMargins left="0.70866141732283472" right="0.70866141732283472" top="0.17" bottom="0.18" header="0.1" footer="0.17"/>
  <pageSetup paperSize="8" scale="6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pane ySplit="3" topLeftCell="A4" activePane="bottomLeft" state="frozen"/>
      <selection pane="bottomLeft" activeCell="B20" sqref="B20"/>
    </sheetView>
  </sheetViews>
  <sheetFormatPr baseColWidth="10" defaultColWidth="11.42578125" defaultRowHeight="15" x14ac:dyDescent="0.25"/>
  <cols>
    <col min="1" max="1" width="21" customWidth="1"/>
    <col min="2" max="2" width="35.28515625" style="122" customWidth="1"/>
    <col min="3" max="3" width="19.7109375" bestFit="1" customWidth="1"/>
    <col min="4" max="4" width="14.85546875" bestFit="1" customWidth="1"/>
    <col min="12" max="12" width="37.28515625" style="94" customWidth="1"/>
  </cols>
  <sheetData>
    <row r="1" spans="1:12" ht="15.75" x14ac:dyDescent="0.25">
      <c r="A1" s="70" t="s">
        <v>574</v>
      </c>
    </row>
    <row r="2" spans="1:12" ht="17.25" x14ac:dyDescent="0.25">
      <c r="A2" s="34"/>
      <c r="B2" s="50"/>
      <c r="C2" s="51"/>
      <c r="D2" s="28"/>
      <c r="E2" s="140" t="s">
        <v>173</v>
      </c>
      <c r="F2" s="140"/>
      <c r="G2" s="140"/>
      <c r="H2" s="140"/>
      <c r="I2" s="140"/>
      <c r="J2" s="140"/>
      <c r="K2" s="140"/>
      <c r="L2" s="46"/>
    </row>
    <row r="3" spans="1:12" ht="31.5" customHeight="1" x14ac:dyDescent="0.25">
      <c r="A3" s="44" t="s">
        <v>152</v>
      </c>
      <c r="B3" s="114" t="s">
        <v>175</v>
      </c>
      <c r="C3" s="52" t="s">
        <v>160</v>
      </c>
      <c r="D3" s="42" t="s">
        <v>585</v>
      </c>
      <c r="E3" s="39" t="s">
        <v>0</v>
      </c>
      <c r="F3" s="40" t="s">
        <v>289</v>
      </c>
      <c r="G3" s="40" t="s">
        <v>287</v>
      </c>
      <c r="H3" s="40" t="s">
        <v>286</v>
      </c>
      <c r="I3" s="40" t="s">
        <v>288</v>
      </c>
      <c r="J3" s="39" t="s">
        <v>2</v>
      </c>
      <c r="K3" s="39" t="s">
        <v>3</v>
      </c>
      <c r="L3" s="91" t="s">
        <v>159</v>
      </c>
    </row>
    <row r="4" spans="1:12" s="71" customFormat="1" x14ac:dyDescent="0.25">
      <c r="A4" s="34" t="s">
        <v>199</v>
      </c>
      <c r="B4" s="109" t="s">
        <v>163</v>
      </c>
      <c r="C4" s="26" t="s">
        <v>282</v>
      </c>
      <c r="D4" s="6">
        <v>10</v>
      </c>
      <c r="E4" s="107" t="s">
        <v>9</v>
      </c>
      <c r="F4" s="107" t="s">
        <v>13</v>
      </c>
      <c r="G4" s="107" t="s">
        <v>42</v>
      </c>
      <c r="H4" s="107" t="s">
        <v>42</v>
      </c>
      <c r="I4" s="107" t="s">
        <v>42</v>
      </c>
      <c r="J4" s="107" t="s">
        <v>197</v>
      </c>
      <c r="K4" s="107" t="s">
        <v>13</v>
      </c>
      <c r="L4" s="92" t="s">
        <v>256</v>
      </c>
    </row>
    <row r="5" spans="1:12" s="71" customFormat="1" x14ac:dyDescent="0.25">
      <c r="A5" s="34" t="s">
        <v>199</v>
      </c>
      <c r="B5" s="109" t="s">
        <v>42</v>
      </c>
      <c r="C5" s="26" t="s">
        <v>388</v>
      </c>
      <c r="D5" s="12">
        <v>8</v>
      </c>
      <c r="E5" s="107" t="s">
        <v>13</v>
      </c>
      <c r="F5" s="107" t="s">
        <v>197</v>
      </c>
      <c r="G5" s="107" t="s">
        <v>42</v>
      </c>
      <c r="H5" s="107" t="s">
        <v>42</v>
      </c>
      <c r="I5" s="107" t="s">
        <v>42</v>
      </c>
      <c r="J5" s="107" t="s">
        <v>197</v>
      </c>
      <c r="K5" s="107" t="s">
        <v>13</v>
      </c>
      <c r="L5" s="92" t="s">
        <v>257</v>
      </c>
    </row>
    <row r="6" spans="1:12" s="71" customFormat="1" x14ac:dyDescent="0.25">
      <c r="A6" s="34" t="s">
        <v>199</v>
      </c>
      <c r="B6" s="105" t="s">
        <v>42</v>
      </c>
      <c r="C6" s="26" t="s">
        <v>389</v>
      </c>
      <c r="D6" s="12">
        <v>8</v>
      </c>
      <c r="E6" s="107" t="s">
        <v>13</v>
      </c>
      <c r="F6" s="107" t="s">
        <v>13</v>
      </c>
      <c r="G6" s="107" t="s">
        <v>42</v>
      </c>
      <c r="H6" s="107" t="s">
        <v>42</v>
      </c>
      <c r="I6" s="107" t="s">
        <v>42</v>
      </c>
      <c r="J6" s="107" t="s">
        <v>13</v>
      </c>
      <c r="K6" s="107" t="s">
        <v>13</v>
      </c>
      <c r="L6" s="92" t="s">
        <v>257</v>
      </c>
    </row>
    <row r="7" spans="1:12" s="71" customFormat="1" x14ac:dyDescent="0.25">
      <c r="A7" s="34" t="s">
        <v>199</v>
      </c>
      <c r="B7" s="109" t="s">
        <v>42</v>
      </c>
      <c r="C7" s="26" t="s">
        <v>388</v>
      </c>
      <c r="D7" s="31">
        <v>9</v>
      </c>
      <c r="E7" s="107" t="s">
        <v>13</v>
      </c>
      <c r="F7" s="107" t="s">
        <v>13</v>
      </c>
      <c r="G7" s="107" t="s">
        <v>42</v>
      </c>
      <c r="H7" s="107" t="s">
        <v>42</v>
      </c>
      <c r="I7" s="107" t="s">
        <v>42</v>
      </c>
      <c r="J7" s="107" t="s">
        <v>13</v>
      </c>
      <c r="K7" s="107" t="s">
        <v>13</v>
      </c>
      <c r="L7" s="92" t="s">
        <v>257</v>
      </c>
    </row>
    <row r="8" spans="1:12" s="71" customFormat="1" x14ac:dyDescent="0.25">
      <c r="A8" s="34" t="s">
        <v>199</v>
      </c>
      <c r="B8" s="109" t="s">
        <v>42</v>
      </c>
      <c r="C8" s="26" t="s">
        <v>389</v>
      </c>
      <c r="D8" s="12">
        <v>9</v>
      </c>
      <c r="E8" s="107" t="s">
        <v>13</v>
      </c>
      <c r="F8" s="107" t="s">
        <v>13</v>
      </c>
      <c r="G8" s="107" t="s">
        <v>42</v>
      </c>
      <c r="H8" s="107" t="s">
        <v>42</v>
      </c>
      <c r="I8" s="107" t="s">
        <v>42</v>
      </c>
      <c r="J8" s="107" t="s">
        <v>13</v>
      </c>
      <c r="K8" s="107" t="s">
        <v>13</v>
      </c>
      <c r="L8" s="92" t="s">
        <v>257</v>
      </c>
    </row>
    <row r="9" spans="1:12" s="71" customFormat="1" x14ac:dyDescent="0.25">
      <c r="A9" s="34" t="s">
        <v>199</v>
      </c>
      <c r="B9" s="109" t="s">
        <v>42</v>
      </c>
      <c r="C9" s="26" t="s">
        <v>388</v>
      </c>
      <c r="D9" s="31">
        <v>9</v>
      </c>
      <c r="E9" s="107" t="s">
        <v>13</v>
      </c>
      <c r="F9" s="107" t="s">
        <v>197</v>
      </c>
      <c r="G9" s="107" t="s">
        <v>42</v>
      </c>
      <c r="H9" s="107" t="s">
        <v>42</v>
      </c>
      <c r="I9" s="107" t="s">
        <v>42</v>
      </c>
      <c r="J9" s="107" t="s">
        <v>197</v>
      </c>
      <c r="K9" s="107" t="s">
        <v>29</v>
      </c>
      <c r="L9" s="92" t="s">
        <v>258</v>
      </c>
    </row>
    <row r="10" spans="1:12" s="71" customFormat="1" x14ac:dyDescent="0.25">
      <c r="A10" s="34" t="s">
        <v>199</v>
      </c>
      <c r="B10" s="109" t="s">
        <v>42</v>
      </c>
      <c r="C10" s="26" t="s">
        <v>389</v>
      </c>
      <c r="D10" s="12">
        <v>9</v>
      </c>
      <c r="E10" s="107" t="s">
        <v>13</v>
      </c>
      <c r="F10" s="107" t="s">
        <v>12</v>
      </c>
      <c r="G10" s="107" t="s">
        <v>42</v>
      </c>
      <c r="H10" s="107" t="s">
        <v>42</v>
      </c>
      <c r="I10" s="107" t="s">
        <v>42</v>
      </c>
      <c r="J10" s="107" t="s">
        <v>13</v>
      </c>
      <c r="K10" s="107" t="s">
        <v>197</v>
      </c>
      <c r="L10" s="92" t="s">
        <v>258</v>
      </c>
    </row>
    <row r="11" spans="1:12" s="71" customFormat="1" x14ac:dyDescent="0.25">
      <c r="A11" s="34" t="s">
        <v>199</v>
      </c>
      <c r="B11" s="109" t="s">
        <v>42</v>
      </c>
      <c r="C11" s="35" t="s">
        <v>284</v>
      </c>
      <c r="D11" s="33">
        <v>12</v>
      </c>
      <c r="E11" s="107" t="s">
        <v>13</v>
      </c>
      <c r="F11" s="107" t="s">
        <v>13</v>
      </c>
      <c r="G11" s="107" t="s">
        <v>42</v>
      </c>
      <c r="H11" s="107" t="s">
        <v>42</v>
      </c>
      <c r="I11" s="107" t="s">
        <v>42</v>
      </c>
      <c r="J11" s="107" t="s">
        <v>13</v>
      </c>
      <c r="K11" s="107" t="s">
        <v>13</v>
      </c>
      <c r="L11" s="92" t="s">
        <v>259</v>
      </c>
    </row>
    <row r="12" spans="1:12" s="71" customFormat="1" x14ac:dyDescent="0.25">
      <c r="A12" s="45" t="s">
        <v>154</v>
      </c>
      <c r="B12" s="50" t="s">
        <v>205</v>
      </c>
      <c r="C12" s="35" t="s">
        <v>282</v>
      </c>
      <c r="D12" s="71" t="s">
        <v>584</v>
      </c>
      <c r="E12" s="107" t="s">
        <v>13</v>
      </c>
      <c r="F12" s="107" t="s">
        <v>13</v>
      </c>
      <c r="G12" s="110" t="s">
        <v>144</v>
      </c>
      <c r="H12" s="108" t="s">
        <v>42</v>
      </c>
      <c r="I12" s="110" t="s">
        <v>137</v>
      </c>
      <c r="J12" s="107" t="s">
        <v>9</v>
      </c>
      <c r="K12" s="107" t="s">
        <v>13</v>
      </c>
      <c r="L12" s="95" t="s">
        <v>260</v>
      </c>
    </row>
    <row r="13" spans="1:12" s="71" customFormat="1" x14ac:dyDescent="0.25">
      <c r="A13" s="45" t="s">
        <v>154</v>
      </c>
      <c r="B13" s="50" t="s">
        <v>205</v>
      </c>
      <c r="C13" s="35" t="s">
        <v>284</v>
      </c>
      <c r="D13" s="31">
        <v>1.8</v>
      </c>
      <c r="E13" s="107" t="s">
        <v>13</v>
      </c>
      <c r="F13" s="107" t="s">
        <v>13</v>
      </c>
      <c r="G13" s="108" t="s">
        <v>42</v>
      </c>
      <c r="H13" s="108" t="s">
        <v>42</v>
      </c>
      <c r="I13" s="108" t="s">
        <v>42</v>
      </c>
      <c r="J13" s="107" t="s">
        <v>13</v>
      </c>
      <c r="K13" s="107" t="s">
        <v>13</v>
      </c>
      <c r="L13" s="92" t="s">
        <v>261</v>
      </c>
    </row>
    <row r="14" spans="1:12" s="71" customFormat="1" x14ac:dyDescent="0.25">
      <c r="A14" s="45" t="s">
        <v>154</v>
      </c>
      <c r="B14" s="50" t="s">
        <v>205</v>
      </c>
      <c r="C14" s="35" t="s">
        <v>284</v>
      </c>
      <c r="D14" s="31">
        <v>3</v>
      </c>
      <c r="E14" s="107" t="s">
        <v>197</v>
      </c>
      <c r="F14" s="107" t="s">
        <v>13</v>
      </c>
      <c r="G14" s="107" t="s">
        <v>13</v>
      </c>
      <c r="H14" s="107" t="s">
        <v>197</v>
      </c>
      <c r="I14" s="107" t="s">
        <v>13</v>
      </c>
      <c r="J14" s="107" t="s">
        <v>13</v>
      </c>
      <c r="K14" s="107" t="s">
        <v>197</v>
      </c>
      <c r="L14" s="95" t="s">
        <v>536</v>
      </c>
    </row>
    <row r="15" spans="1:12" s="71" customFormat="1" x14ac:dyDescent="0.25">
      <c r="A15" s="45" t="s">
        <v>154</v>
      </c>
      <c r="B15" s="109" t="s">
        <v>538</v>
      </c>
      <c r="C15" s="26" t="s">
        <v>388</v>
      </c>
      <c r="D15" s="33">
        <v>15.5</v>
      </c>
      <c r="E15" s="107" t="s">
        <v>13</v>
      </c>
      <c r="F15" s="107" t="s">
        <v>13</v>
      </c>
      <c r="G15" s="110" t="s">
        <v>291</v>
      </c>
      <c r="H15" s="108" t="s">
        <v>42</v>
      </c>
      <c r="I15" s="107" t="s">
        <v>13</v>
      </c>
      <c r="J15" s="107" t="s">
        <v>13</v>
      </c>
      <c r="K15" s="107" t="s">
        <v>29</v>
      </c>
      <c r="L15" s="95" t="s">
        <v>262</v>
      </c>
    </row>
    <row r="16" spans="1:12" s="71" customFormat="1" x14ac:dyDescent="0.25">
      <c r="A16" s="45" t="s">
        <v>154</v>
      </c>
      <c r="B16" s="109" t="s">
        <v>538</v>
      </c>
      <c r="C16" s="26" t="s">
        <v>389</v>
      </c>
      <c r="D16" s="33">
        <v>15.5</v>
      </c>
      <c r="E16" s="107" t="s">
        <v>13</v>
      </c>
      <c r="F16" s="107" t="s">
        <v>197</v>
      </c>
      <c r="G16" s="110" t="s">
        <v>291</v>
      </c>
      <c r="H16" s="108" t="s">
        <v>42</v>
      </c>
      <c r="I16" s="107" t="s">
        <v>197</v>
      </c>
      <c r="J16" s="107" t="s">
        <v>13</v>
      </c>
      <c r="K16" s="107" t="s">
        <v>13</v>
      </c>
      <c r="L16" s="95" t="s">
        <v>262</v>
      </c>
    </row>
    <row r="17" spans="1:12" s="71" customFormat="1" x14ac:dyDescent="0.25">
      <c r="A17" s="45" t="s">
        <v>154</v>
      </c>
      <c r="B17" s="109" t="s">
        <v>539</v>
      </c>
      <c r="C17" s="26" t="s">
        <v>388</v>
      </c>
      <c r="D17" s="31">
        <v>4</v>
      </c>
      <c r="E17" s="107" t="s">
        <v>13</v>
      </c>
      <c r="F17" s="107" t="s">
        <v>13</v>
      </c>
      <c r="G17" s="54" t="s">
        <v>42</v>
      </c>
      <c r="H17" s="108" t="s">
        <v>42</v>
      </c>
      <c r="I17" s="110" t="s">
        <v>137</v>
      </c>
      <c r="J17" s="107" t="s">
        <v>13</v>
      </c>
      <c r="K17" s="107" t="s">
        <v>9</v>
      </c>
      <c r="L17" s="95" t="s">
        <v>559</v>
      </c>
    </row>
    <row r="18" spans="1:12" s="71" customFormat="1" x14ac:dyDescent="0.25">
      <c r="A18" s="45" t="s">
        <v>154</v>
      </c>
      <c r="B18" s="109" t="s">
        <v>539</v>
      </c>
      <c r="C18" s="26" t="s">
        <v>389</v>
      </c>
      <c r="D18" s="31">
        <v>4</v>
      </c>
      <c r="E18" s="107" t="s">
        <v>9</v>
      </c>
      <c r="F18" s="110" t="s">
        <v>12</v>
      </c>
      <c r="G18" s="54" t="s">
        <v>42</v>
      </c>
      <c r="H18" s="108" t="s">
        <v>42</v>
      </c>
      <c r="I18" s="110" t="s">
        <v>144</v>
      </c>
      <c r="J18" s="107" t="s">
        <v>13</v>
      </c>
      <c r="K18" s="107" t="s">
        <v>197</v>
      </c>
      <c r="L18" s="95" t="s">
        <v>559</v>
      </c>
    </row>
    <row r="19" spans="1:12" s="71" customFormat="1" x14ac:dyDescent="0.25">
      <c r="A19" s="45" t="s">
        <v>153</v>
      </c>
      <c r="B19" s="105" t="s">
        <v>42</v>
      </c>
      <c r="C19" s="26" t="s">
        <v>390</v>
      </c>
      <c r="D19" s="31">
        <v>2.2000000000000002</v>
      </c>
      <c r="E19" s="54" t="s">
        <v>9</v>
      </c>
      <c r="F19" s="107" t="s">
        <v>9</v>
      </c>
      <c r="G19" s="110" t="s">
        <v>280</v>
      </c>
      <c r="H19" s="108" t="s">
        <v>42</v>
      </c>
      <c r="I19" s="108" t="s">
        <v>42</v>
      </c>
      <c r="J19" s="107" t="s">
        <v>197</v>
      </c>
      <c r="K19" s="107" t="s">
        <v>13</v>
      </c>
      <c r="L19" s="95" t="s">
        <v>264</v>
      </c>
    </row>
    <row r="20" spans="1:12" s="71" customFormat="1" x14ac:dyDescent="0.25">
      <c r="A20" s="45" t="s">
        <v>153</v>
      </c>
      <c r="B20" s="105" t="s">
        <v>42</v>
      </c>
      <c r="C20" s="26" t="s">
        <v>391</v>
      </c>
      <c r="D20" s="31">
        <v>2.2000000000000002</v>
      </c>
      <c r="E20" s="107" t="s">
        <v>13</v>
      </c>
      <c r="F20" s="107" t="s">
        <v>197</v>
      </c>
      <c r="G20" s="110" t="s">
        <v>280</v>
      </c>
      <c r="H20" s="108" t="s">
        <v>42</v>
      </c>
      <c r="I20" s="108" t="s">
        <v>42</v>
      </c>
      <c r="J20" s="107" t="s">
        <v>197</v>
      </c>
      <c r="K20" s="107" t="s">
        <v>13</v>
      </c>
      <c r="L20" s="95" t="s">
        <v>264</v>
      </c>
    </row>
    <row r="21" spans="1:12" s="71" customFormat="1" x14ac:dyDescent="0.25">
      <c r="A21" s="45" t="s">
        <v>153</v>
      </c>
      <c r="B21" s="21" t="s">
        <v>540</v>
      </c>
      <c r="C21" s="26" t="s">
        <v>390</v>
      </c>
      <c r="D21" s="31">
        <v>1.1000000000000001</v>
      </c>
      <c r="E21" s="107" t="s">
        <v>9</v>
      </c>
      <c r="F21" s="107" t="s">
        <v>13</v>
      </c>
      <c r="G21" s="110" t="s">
        <v>265</v>
      </c>
      <c r="H21" s="108" t="s">
        <v>42</v>
      </c>
      <c r="I21" s="108" t="s">
        <v>42</v>
      </c>
      <c r="J21" s="107" t="s">
        <v>13</v>
      </c>
      <c r="K21" s="107" t="s">
        <v>197</v>
      </c>
      <c r="L21" s="95" t="s">
        <v>264</v>
      </c>
    </row>
    <row r="22" spans="1:12" s="71" customFormat="1" x14ac:dyDescent="0.25">
      <c r="A22" s="45" t="s">
        <v>153</v>
      </c>
      <c r="B22" s="21" t="s">
        <v>540</v>
      </c>
      <c r="C22" s="26" t="s">
        <v>391</v>
      </c>
      <c r="D22" s="31">
        <v>1.1000000000000001</v>
      </c>
      <c r="E22" s="107" t="s">
        <v>13</v>
      </c>
      <c r="F22" s="107" t="s">
        <v>13</v>
      </c>
      <c r="G22" s="111" t="s">
        <v>266</v>
      </c>
      <c r="H22" s="108" t="s">
        <v>42</v>
      </c>
      <c r="I22" s="108" t="s">
        <v>42</v>
      </c>
      <c r="J22" s="107" t="s">
        <v>13</v>
      </c>
      <c r="K22" s="107" t="s">
        <v>197</v>
      </c>
      <c r="L22" s="95" t="s">
        <v>264</v>
      </c>
    </row>
    <row r="23" spans="1:12" s="71" customFormat="1" x14ac:dyDescent="0.25">
      <c r="A23" s="45" t="s">
        <v>153</v>
      </c>
      <c r="B23" s="105" t="s">
        <v>42</v>
      </c>
      <c r="C23" s="35" t="s">
        <v>282</v>
      </c>
      <c r="D23" s="31">
        <v>2.2000000000000002</v>
      </c>
      <c r="E23" s="54" t="s">
        <v>42</v>
      </c>
      <c r="F23" s="108" t="s">
        <v>42</v>
      </c>
      <c r="G23" s="108" t="s">
        <v>42</v>
      </c>
      <c r="H23" s="108" t="s">
        <v>42</v>
      </c>
      <c r="I23" s="110" t="s">
        <v>144</v>
      </c>
      <c r="J23" s="108" t="s">
        <v>42</v>
      </c>
      <c r="K23" s="108" t="s">
        <v>42</v>
      </c>
      <c r="L23" s="95" t="s">
        <v>267</v>
      </c>
    </row>
    <row r="24" spans="1:12" s="71" customFormat="1" x14ac:dyDescent="0.25">
      <c r="A24" s="45" t="s">
        <v>153</v>
      </c>
      <c r="B24" s="21" t="s">
        <v>540</v>
      </c>
      <c r="C24" s="35" t="s">
        <v>282</v>
      </c>
      <c r="D24" s="31">
        <v>1.1000000000000001</v>
      </c>
      <c r="E24" s="54" t="s">
        <v>42</v>
      </c>
      <c r="F24" s="108" t="s">
        <v>42</v>
      </c>
      <c r="G24" s="108" t="s">
        <v>42</v>
      </c>
      <c r="H24" s="108" t="s">
        <v>42</v>
      </c>
      <c r="I24" s="107" t="s">
        <v>197</v>
      </c>
      <c r="J24" s="108" t="s">
        <v>42</v>
      </c>
      <c r="K24" s="108" t="s">
        <v>42</v>
      </c>
      <c r="L24" s="95" t="s">
        <v>267</v>
      </c>
    </row>
    <row r="25" spans="1:12" s="71" customFormat="1" x14ac:dyDescent="0.25">
      <c r="A25" s="45" t="s">
        <v>153</v>
      </c>
      <c r="B25" s="105" t="s">
        <v>42</v>
      </c>
      <c r="C25" s="35" t="s">
        <v>282</v>
      </c>
      <c r="D25" s="31">
        <v>3</v>
      </c>
      <c r="E25" s="107" t="s">
        <v>13</v>
      </c>
      <c r="F25" s="107" t="s">
        <v>197</v>
      </c>
      <c r="G25" s="110" t="s">
        <v>281</v>
      </c>
      <c r="H25" s="108" t="s">
        <v>42</v>
      </c>
      <c r="I25" s="107" t="s">
        <v>13</v>
      </c>
      <c r="J25" s="107" t="s">
        <v>197</v>
      </c>
      <c r="K25" s="110" t="s">
        <v>137</v>
      </c>
      <c r="L25" s="95" t="s">
        <v>560</v>
      </c>
    </row>
    <row r="26" spans="1:12" s="71" customFormat="1" x14ac:dyDescent="0.25">
      <c r="A26" s="45" t="s">
        <v>153</v>
      </c>
      <c r="B26" s="105" t="s">
        <v>546</v>
      </c>
      <c r="C26" s="26" t="s">
        <v>390</v>
      </c>
      <c r="D26" s="31">
        <v>1.7</v>
      </c>
      <c r="E26" s="107" t="s">
        <v>13</v>
      </c>
      <c r="F26" s="107" t="s">
        <v>9</v>
      </c>
      <c r="G26" s="110" t="s">
        <v>137</v>
      </c>
      <c r="H26" s="108" t="s">
        <v>42</v>
      </c>
      <c r="I26" s="110" t="s">
        <v>12</v>
      </c>
      <c r="J26" s="107" t="s">
        <v>9</v>
      </c>
      <c r="K26" s="107" t="s">
        <v>9</v>
      </c>
      <c r="L26" s="95" t="s">
        <v>268</v>
      </c>
    </row>
    <row r="27" spans="1:12" s="71" customFormat="1" x14ac:dyDescent="0.25">
      <c r="A27" s="45" t="s">
        <v>153</v>
      </c>
      <c r="B27" s="105" t="s">
        <v>546</v>
      </c>
      <c r="C27" s="26" t="s">
        <v>391</v>
      </c>
      <c r="D27" s="31">
        <v>1.7</v>
      </c>
      <c r="E27" s="107" t="s">
        <v>197</v>
      </c>
      <c r="F27" s="107" t="s">
        <v>13</v>
      </c>
      <c r="G27" s="107" t="s">
        <v>13</v>
      </c>
      <c r="H27" s="108" t="s">
        <v>42</v>
      </c>
      <c r="I27" s="107" t="s">
        <v>13</v>
      </c>
      <c r="J27" s="107" t="s">
        <v>13</v>
      </c>
      <c r="K27" s="107" t="s">
        <v>13</v>
      </c>
      <c r="L27" s="95" t="s">
        <v>268</v>
      </c>
    </row>
    <row r="28" spans="1:12" s="71" customFormat="1" x14ac:dyDescent="0.25">
      <c r="A28" s="45" t="s">
        <v>153</v>
      </c>
      <c r="B28" s="105" t="s">
        <v>166</v>
      </c>
      <c r="C28" s="26" t="s">
        <v>282</v>
      </c>
      <c r="D28" s="31">
        <v>0.7</v>
      </c>
      <c r="E28" s="107" t="s">
        <v>13</v>
      </c>
      <c r="F28" s="107" t="s">
        <v>13</v>
      </c>
      <c r="G28" s="107" t="s">
        <v>13</v>
      </c>
      <c r="H28" s="107" t="s">
        <v>13</v>
      </c>
      <c r="I28" s="107" t="s">
        <v>13</v>
      </c>
      <c r="J28" s="107" t="s">
        <v>9</v>
      </c>
      <c r="K28" s="107" t="s">
        <v>13</v>
      </c>
      <c r="L28" s="95" t="s">
        <v>269</v>
      </c>
    </row>
    <row r="29" spans="1:12" s="71" customFormat="1" x14ac:dyDescent="0.25">
      <c r="A29" s="45" t="s">
        <v>153</v>
      </c>
      <c r="B29" s="105" t="s">
        <v>42</v>
      </c>
      <c r="C29" s="26" t="s">
        <v>390</v>
      </c>
      <c r="D29" s="31">
        <v>1.5</v>
      </c>
      <c r="E29" s="107" t="s">
        <v>13</v>
      </c>
      <c r="F29" s="107" t="s">
        <v>197</v>
      </c>
      <c r="G29" s="54" t="s">
        <v>42</v>
      </c>
      <c r="H29" s="108" t="s">
        <v>42</v>
      </c>
      <c r="I29" s="54" t="s">
        <v>42</v>
      </c>
      <c r="J29" s="107" t="s">
        <v>13</v>
      </c>
      <c r="K29" s="107" t="s">
        <v>197</v>
      </c>
      <c r="L29" s="95" t="s">
        <v>258</v>
      </c>
    </row>
    <row r="30" spans="1:12" s="71" customFormat="1" x14ac:dyDescent="0.25">
      <c r="A30" s="45" t="s">
        <v>153</v>
      </c>
      <c r="B30" s="105" t="s">
        <v>42</v>
      </c>
      <c r="C30" s="26" t="s">
        <v>391</v>
      </c>
      <c r="D30" s="31">
        <v>1.5</v>
      </c>
      <c r="E30" s="107" t="s">
        <v>197</v>
      </c>
      <c r="F30" s="107" t="s">
        <v>197</v>
      </c>
      <c r="G30" s="54" t="s">
        <v>42</v>
      </c>
      <c r="H30" s="108" t="s">
        <v>42</v>
      </c>
      <c r="I30" s="54" t="s">
        <v>42</v>
      </c>
      <c r="J30" s="107" t="s">
        <v>13</v>
      </c>
      <c r="K30" s="107" t="s">
        <v>13</v>
      </c>
      <c r="L30" s="95" t="s">
        <v>258</v>
      </c>
    </row>
    <row r="31" spans="1:12" s="71" customFormat="1" x14ac:dyDescent="0.25">
      <c r="A31" s="45" t="s">
        <v>153</v>
      </c>
      <c r="B31" s="105" t="s">
        <v>42</v>
      </c>
      <c r="C31" s="35" t="s">
        <v>284</v>
      </c>
      <c r="D31" s="31">
        <v>3</v>
      </c>
      <c r="E31" s="107" t="s">
        <v>197</v>
      </c>
      <c r="F31" s="107" t="s">
        <v>13</v>
      </c>
      <c r="G31" s="54" t="s">
        <v>42</v>
      </c>
      <c r="H31" s="108" t="s">
        <v>42</v>
      </c>
      <c r="I31" s="54" t="s">
        <v>42</v>
      </c>
      <c r="J31" s="107" t="s">
        <v>13</v>
      </c>
      <c r="K31" s="110" t="s">
        <v>137</v>
      </c>
      <c r="L31" s="95" t="s">
        <v>270</v>
      </c>
    </row>
    <row r="32" spans="1:12" s="71" customFormat="1" x14ac:dyDescent="0.25">
      <c r="A32" s="45" t="s">
        <v>153</v>
      </c>
      <c r="B32" s="21" t="s">
        <v>541</v>
      </c>
      <c r="C32" s="35" t="s">
        <v>284</v>
      </c>
      <c r="D32" s="31">
        <v>1.5</v>
      </c>
      <c r="E32" s="107" t="s">
        <v>137</v>
      </c>
      <c r="F32" s="107" t="s">
        <v>9</v>
      </c>
      <c r="G32" s="54" t="s">
        <v>42</v>
      </c>
      <c r="H32" s="108" t="s">
        <v>42</v>
      </c>
      <c r="I32" s="54" t="s">
        <v>42</v>
      </c>
      <c r="J32" s="107" t="s">
        <v>13</v>
      </c>
      <c r="K32" s="107" t="s">
        <v>197</v>
      </c>
      <c r="L32" s="95" t="s">
        <v>270</v>
      </c>
    </row>
    <row r="33" spans="1:12" s="71" customFormat="1" x14ac:dyDescent="0.25">
      <c r="A33" s="45" t="s">
        <v>153</v>
      </c>
      <c r="B33" s="21" t="s">
        <v>542</v>
      </c>
      <c r="C33" s="35" t="s">
        <v>284</v>
      </c>
      <c r="D33" s="31">
        <v>1.5</v>
      </c>
      <c r="E33" s="107" t="s">
        <v>137</v>
      </c>
      <c r="F33" s="107" t="s">
        <v>9</v>
      </c>
      <c r="G33" s="54" t="s">
        <v>42</v>
      </c>
      <c r="H33" s="108" t="s">
        <v>42</v>
      </c>
      <c r="I33" s="54" t="s">
        <v>42</v>
      </c>
      <c r="J33" s="107" t="s">
        <v>13</v>
      </c>
      <c r="K33" s="107" t="s">
        <v>13</v>
      </c>
      <c r="L33" s="95" t="s">
        <v>270</v>
      </c>
    </row>
    <row r="34" spans="1:12" s="71" customFormat="1" x14ac:dyDescent="0.25">
      <c r="A34" s="45" t="s">
        <v>153</v>
      </c>
      <c r="B34" s="21" t="s">
        <v>543</v>
      </c>
      <c r="C34" s="35" t="s">
        <v>284</v>
      </c>
      <c r="D34" s="31">
        <v>0.75</v>
      </c>
      <c r="E34" s="107" t="s">
        <v>9</v>
      </c>
      <c r="F34" s="107" t="s">
        <v>13</v>
      </c>
      <c r="G34" s="54" t="s">
        <v>12</v>
      </c>
      <c r="H34" s="108" t="s">
        <v>42</v>
      </c>
      <c r="I34" s="107" t="s">
        <v>13</v>
      </c>
      <c r="J34" s="107" t="s">
        <v>13</v>
      </c>
      <c r="K34" s="107" t="s">
        <v>13</v>
      </c>
      <c r="L34" s="95" t="s">
        <v>271</v>
      </c>
    </row>
    <row r="35" spans="1:12" s="71" customFormat="1" x14ac:dyDescent="0.25">
      <c r="A35" s="45" t="s">
        <v>153</v>
      </c>
      <c r="B35" s="105" t="s">
        <v>544</v>
      </c>
      <c r="C35" s="35" t="s">
        <v>284</v>
      </c>
      <c r="D35" s="31">
        <v>3.5</v>
      </c>
      <c r="E35" s="107" t="s">
        <v>13</v>
      </c>
      <c r="F35" s="107" t="s">
        <v>13</v>
      </c>
      <c r="G35" s="107" t="s">
        <v>13</v>
      </c>
      <c r="H35" s="108" t="s">
        <v>42</v>
      </c>
      <c r="I35" s="107" t="s">
        <v>13</v>
      </c>
      <c r="J35" s="107" t="s">
        <v>13</v>
      </c>
      <c r="K35" s="107" t="s">
        <v>13</v>
      </c>
      <c r="L35" s="95" t="s">
        <v>272</v>
      </c>
    </row>
    <row r="36" spans="1:12" s="71" customFormat="1" x14ac:dyDescent="0.25">
      <c r="A36" s="45" t="s">
        <v>153</v>
      </c>
      <c r="B36" s="105" t="s">
        <v>545</v>
      </c>
      <c r="C36" s="35" t="s">
        <v>284</v>
      </c>
      <c r="D36" s="31">
        <v>3.5</v>
      </c>
      <c r="E36" s="107" t="s">
        <v>13</v>
      </c>
      <c r="F36" s="107" t="s">
        <v>13</v>
      </c>
      <c r="G36" s="107" t="s">
        <v>13</v>
      </c>
      <c r="H36" s="108" t="s">
        <v>42</v>
      </c>
      <c r="I36" s="107" t="s">
        <v>13</v>
      </c>
      <c r="J36" s="107" t="s">
        <v>13</v>
      </c>
      <c r="K36" s="107" t="s">
        <v>13</v>
      </c>
      <c r="L36" s="95" t="s">
        <v>272</v>
      </c>
    </row>
    <row r="37" spans="1:12" s="71" customFormat="1" x14ac:dyDescent="0.25">
      <c r="A37" s="45" t="s">
        <v>153</v>
      </c>
      <c r="B37" s="105" t="s">
        <v>163</v>
      </c>
      <c r="C37" s="35" t="s">
        <v>284</v>
      </c>
      <c r="D37" s="31">
        <v>3.6</v>
      </c>
      <c r="E37" s="107" t="s">
        <v>9</v>
      </c>
      <c r="F37" s="107" t="s">
        <v>197</v>
      </c>
      <c r="G37" s="110" t="s">
        <v>280</v>
      </c>
      <c r="H37" s="108" t="s">
        <v>42</v>
      </c>
      <c r="I37" s="110" t="s">
        <v>137</v>
      </c>
      <c r="J37" s="107" t="s">
        <v>197</v>
      </c>
      <c r="K37" s="107" t="s">
        <v>13</v>
      </c>
      <c r="L37" s="95" t="s">
        <v>273</v>
      </c>
    </row>
    <row r="38" spans="1:12" s="71" customFormat="1" x14ac:dyDescent="0.25">
      <c r="A38" s="45" t="s">
        <v>153</v>
      </c>
      <c r="B38" s="21" t="s">
        <v>547</v>
      </c>
      <c r="C38" s="35" t="s">
        <v>284</v>
      </c>
      <c r="D38" s="31">
        <v>1.8</v>
      </c>
      <c r="E38" s="107" t="s">
        <v>9</v>
      </c>
      <c r="F38" s="107" t="s">
        <v>9</v>
      </c>
      <c r="G38" s="110" t="s">
        <v>265</v>
      </c>
      <c r="H38" s="108" t="s">
        <v>42</v>
      </c>
      <c r="I38" s="107" t="s">
        <v>13</v>
      </c>
      <c r="J38" s="107" t="s">
        <v>9</v>
      </c>
      <c r="K38" s="107" t="s">
        <v>197</v>
      </c>
      <c r="L38" s="95" t="s">
        <v>273</v>
      </c>
    </row>
    <row r="39" spans="1:12" s="71" customFormat="1" x14ac:dyDescent="0.25">
      <c r="A39" s="45" t="s">
        <v>153</v>
      </c>
      <c r="B39" s="21" t="s">
        <v>547</v>
      </c>
      <c r="C39" s="26" t="s">
        <v>388</v>
      </c>
      <c r="D39" s="31">
        <v>1.5</v>
      </c>
      <c r="E39" s="107" t="s">
        <v>13</v>
      </c>
      <c r="F39" s="107" t="s">
        <v>197</v>
      </c>
      <c r="G39" s="110" t="s">
        <v>263</v>
      </c>
      <c r="H39" s="108" t="s">
        <v>42</v>
      </c>
      <c r="I39" s="54" t="s">
        <v>42</v>
      </c>
      <c r="J39" s="107" t="s">
        <v>13</v>
      </c>
      <c r="K39" s="107" t="s">
        <v>197</v>
      </c>
      <c r="L39" s="95" t="s">
        <v>274</v>
      </c>
    </row>
    <row r="40" spans="1:12" s="71" customFormat="1" x14ac:dyDescent="0.25">
      <c r="A40" s="45" t="s">
        <v>153</v>
      </c>
      <c r="B40" s="21" t="s">
        <v>547</v>
      </c>
      <c r="C40" s="26" t="s">
        <v>389</v>
      </c>
      <c r="D40" s="31">
        <v>1.5</v>
      </c>
      <c r="E40" s="107" t="s">
        <v>13</v>
      </c>
      <c r="F40" s="107" t="s">
        <v>13</v>
      </c>
      <c r="G40" s="110" t="s">
        <v>280</v>
      </c>
      <c r="H40" s="108" t="s">
        <v>42</v>
      </c>
      <c r="I40" s="54" t="s">
        <v>42</v>
      </c>
      <c r="J40" s="107" t="s">
        <v>197</v>
      </c>
      <c r="K40" s="107" t="s">
        <v>29</v>
      </c>
      <c r="L40" s="95" t="s">
        <v>274</v>
      </c>
    </row>
    <row r="41" spans="1:12" s="71" customFormat="1" x14ac:dyDescent="0.25">
      <c r="A41" s="45" t="s">
        <v>153</v>
      </c>
      <c r="B41" s="21" t="s">
        <v>547</v>
      </c>
      <c r="C41" s="35" t="s">
        <v>284</v>
      </c>
      <c r="D41" s="31">
        <v>1.5</v>
      </c>
      <c r="E41" s="54" t="s">
        <v>42</v>
      </c>
      <c r="F41" s="54" t="s">
        <v>42</v>
      </c>
      <c r="G41" s="110" t="s">
        <v>263</v>
      </c>
      <c r="H41" s="108" t="s">
        <v>42</v>
      </c>
      <c r="I41" s="110" t="s">
        <v>137</v>
      </c>
      <c r="J41" s="54" t="s">
        <v>42</v>
      </c>
      <c r="K41" s="54" t="s">
        <v>42</v>
      </c>
      <c r="L41" s="95" t="s">
        <v>275</v>
      </c>
    </row>
    <row r="42" spans="1:12" s="71" customFormat="1" x14ac:dyDescent="0.25">
      <c r="A42" s="34" t="s">
        <v>198</v>
      </c>
      <c r="B42" s="109" t="s">
        <v>330</v>
      </c>
      <c r="C42" s="35" t="s">
        <v>284</v>
      </c>
      <c r="D42" s="31">
        <v>3</v>
      </c>
      <c r="E42" s="107" t="s">
        <v>13</v>
      </c>
      <c r="F42" s="107" t="s">
        <v>197</v>
      </c>
      <c r="G42" s="110" t="s">
        <v>265</v>
      </c>
      <c r="H42" s="108" t="s">
        <v>42</v>
      </c>
      <c r="I42" s="54" t="s">
        <v>42</v>
      </c>
      <c r="J42" s="110" t="s">
        <v>137</v>
      </c>
      <c r="K42" s="110" t="s">
        <v>137</v>
      </c>
      <c r="L42" s="95" t="s">
        <v>533</v>
      </c>
    </row>
    <row r="43" spans="1:12" s="71" customFormat="1" x14ac:dyDescent="0.25">
      <c r="A43" s="34" t="s">
        <v>198</v>
      </c>
      <c r="B43" s="109" t="s">
        <v>558</v>
      </c>
      <c r="C43" s="35" t="s">
        <v>282</v>
      </c>
      <c r="D43" s="31">
        <v>2.5</v>
      </c>
      <c r="E43" s="107" t="s">
        <v>13</v>
      </c>
      <c r="F43" s="107" t="s">
        <v>13</v>
      </c>
      <c r="G43" s="110" t="s">
        <v>266</v>
      </c>
      <c r="H43" s="108" t="s">
        <v>42</v>
      </c>
      <c r="I43" s="110" t="s">
        <v>12</v>
      </c>
      <c r="J43" s="110" t="s">
        <v>12</v>
      </c>
      <c r="K43" s="110" t="s">
        <v>12</v>
      </c>
      <c r="L43" s="95" t="s">
        <v>392</v>
      </c>
    </row>
    <row r="44" spans="1:12" s="71" customFormat="1" x14ac:dyDescent="0.25">
      <c r="A44" s="34" t="s">
        <v>198</v>
      </c>
      <c r="B44" s="109" t="s">
        <v>548</v>
      </c>
      <c r="C44" s="26" t="s">
        <v>390</v>
      </c>
      <c r="D44" s="31">
        <v>5.5</v>
      </c>
      <c r="E44" s="107" t="s">
        <v>13</v>
      </c>
      <c r="F44" s="107" t="s">
        <v>13</v>
      </c>
      <c r="G44" s="108" t="s">
        <v>42</v>
      </c>
      <c r="H44" s="108" t="s">
        <v>42</v>
      </c>
      <c r="I44" s="108" t="s">
        <v>42</v>
      </c>
      <c r="J44" s="107" t="s">
        <v>13</v>
      </c>
      <c r="K44" s="110" t="s">
        <v>144</v>
      </c>
      <c r="L44" s="95" t="s">
        <v>277</v>
      </c>
    </row>
    <row r="45" spans="1:12" s="71" customFormat="1" x14ac:dyDescent="0.25">
      <c r="A45" s="34" t="s">
        <v>198</v>
      </c>
      <c r="B45" s="109" t="s">
        <v>548</v>
      </c>
      <c r="C45" s="26" t="s">
        <v>391</v>
      </c>
      <c r="D45" s="31">
        <v>5.5</v>
      </c>
      <c r="E45" s="107" t="s">
        <v>13</v>
      </c>
      <c r="F45" s="107" t="s">
        <v>197</v>
      </c>
      <c r="G45" s="108" t="s">
        <v>42</v>
      </c>
      <c r="H45" s="108" t="s">
        <v>42</v>
      </c>
      <c r="I45" s="54" t="s">
        <v>42</v>
      </c>
      <c r="J45" s="107" t="s">
        <v>197</v>
      </c>
      <c r="K45" s="54">
        <v>0</v>
      </c>
      <c r="L45" s="95" t="s">
        <v>277</v>
      </c>
    </row>
    <row r="46" spans="1:12" s="71" customFormat="1" x14ac:dyDescent="0.25">
      <c r="A46" s="34" t="s">
        <v>198</v>
      </c>
      <c r="B46" s="21" t="s">
        <v>549</v>
      </c>
      <c r="C46" s="35" t="s">
        <v>282</v>
      </c>
      <c r="D46" s="31">
        <v>6</v>
      </c>
      <c r="E46" s="107" t="s">
        <v>13</v>
      </c>
      <c r="F46" s="107" t="s">
        <v>13</v>
      </c>
      <c r="G46" s="107" t="s">
        <v>13</v>
      </c>
      <c r="H46" s="107" t="s">
        <v>13</v>
      </c>
      <c r="I46" s="107" t="s">
        <v>13</v>
      </c>
      <c r="J46" s="107" t="s">
        <v>13</v>
      </c>
      <c r="K46" s="107" t="s">
        <v>13</v>
      </c>
      <c r="L46" s="95" t="s">
        <v>278</v>
      </c>
    </row>
    <row r="47" spans="1:12" s="71" customFormat="1" x14ac:dyDescent="0.25">
      <c r="B47" s="105"/>
      <c r="G47" s="71" t="s">
        <v>290</v>
      </c>
      <c r="L47" s="95"/>
    </row>
    <row r="48" spans="1:12" s="71" customFormat="1" x14ac:dyDescent="0.25">
      <c r="B48" s="105"/>
      <c r="L48" s="95"/>
    </row>
    <row r="49" spans="1:12" s="71" customFormat="1" x14ac:dyDescent="0.25">
      <c r="A49" s="34" t="s">
        <v>631</v>
      </c>
      <c r="B49" s="105"/>
      <c r="L49" s="95"/>
    </row>
    <row r="50" spans="1:12" s="71" customFormat="1" ht="15" customHeight="1" x14ac:dyDescent="0.25">
      <c r="A50" s="142" t="s">
        <v>629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33"/>
    </row>
    <row r="51" spans="1:12" s="71" customFormat="1" x14ac:dyDescent="0.25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33"/>
    </row>
  </sheetData>
  <mergeCells count="2">
    <mergeCell ref="E2:K2"/>
    <mergeCell ref="A50:K5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36.42578125" style="3" customWidth="1"/>
    <col min="2" max="2" width="39.140625" style="21" customWidth="1"/>
    <col min="3" max="3" width="16.5703125" style="53" customWidth="1"/>
    <col min="4" max="4" width="10.7109375" style="35" customWidth="1"/>
    <col min="5" max="5" width="10.7109375" style="77" customWidth="1"/>
    <col min="6" max="7" width="10.7109375" style="11" customWidth="1"/>
    <col min="8" max="8" width="10.7109375" style="21" customWidth="1"/>
    <col min="9" max="11" width="10.7109375" style="11" customWidth="1"/>
    <col min="12" max="12" width="2.28515625" style="11" customWidth="1"/>
    <col min="13" max="15" width="10.7109375" style="11" customWidth="1"/>
    <col min="16" max="16" width="40.7109375" style="131" bestFit="1" customWidth="1"/>
    <col min="17" max="16384" width="11.42578125" style="7"/>
  </cols>
  <sheetData>
    <row r="1" spans="1:16" s="23" customFormat="1" ht="15.75" x14ac:dyDescent="0.25">
      <c r="A1" s="123" t="s">
        <v>633</v>
      </c>
      <c r="B1" s="50"/>
      <c r="C1" s="53"/>
      <c r="D1" s="33"/>
      <c r="E1" s="33"/>
      <c r="F1" s="18"/>
      <c r="G1" s="18"/>
      <c r="H1" s="18"/>
      <c r="I1" s="18"/>
      <c r="J1" s="18"/>
      <c r="K1" s="18"/>
      <c r="L1" s="18"/>
      <c r="M1" s="18"/>
      <c r="N1" s="18"/>
      <c r="O1" s="18"/>
      <c r="P1" s="121"/>
    </row>
    <row r="2" spans="1:16" s="23" customFormat="1" ht="17.25" x14ac:dyDescent="0.25">
      <c r="A2" s="45"/>
      <c r="B2" s="50"/>
      <c r="C2" s="53"/>
      <c r="D2" s="112"/>
      <c r="E2" s="143" t="s">
        <v>173</v>
      </c>
      <c r="F2" s="143"/>
      <c r="G2" s="143"/>
      <c r="H2" s="143"/>
      <c r="I2" s="143"/>
      <c r="J2" s="143"/>
      <c r="K2" s="143"/>
      <c r="L2" s="81"/>
      <c r="M2" s="143" t="s">
        <v>215</v>
      </c>
      <c r="N2" s="143"/>
      <c r="O2" s="143"/>
      <c r="P2" s="102"/>
    </row>
    <row r="3" spans="1:16" s="23" customFormat="1" ht="30" x14ac:dyDescent="0.25">
      <c r="A3" s="44" t="s">
        <v>152</v>
      </c>
      <c r="B3" s="130" t="s">
        <v>175</v>
      </c>
      <c r="C3" s="129" t="s">
        <v>160</v>
      </c>
      <c r="D3" s="115" t="s">
        <v>213</v>
      </c>
      <c r="E3" s="39" t="s">
        <v>0</v>
      </c>
      <c r="F3" s="40" t="s">
        <v>289</v>
      </c>
      <c r="G3" s="40" t="s">
        <v>287</v>
      </c>
      <c r="H3" s="40" t="s">
        <v>286</v>
      </c>
      <c r="I3" s="40" t="s">
        <v>288</v>
      </c>
      <c r="J3" s="39" t="s">
        <v>2</v>
      </c>
      <c r="K3" s="39" t="s">
        <v>3</v>
      </c>
      <c r="L3" s="74"/>
      <c r="M3" s="75" t="s">
        <v>1</v>
      </c>
      <c r="N3" s="76" t="s">
        <v>2</v>
      </c>
      <c r="O3" s="76" t="s">
        <v>3</v>
      </c>
      <c r="P3" s="128" t="s">
        <v>159</v>
      </c>
    </row>
    <row r="4" spans="1:16" x14ac:dyDescent="0.25">
      <c r="A4" s="20" t="s">
        <v>201</v>
      </c>
      <c r="B4" s="21" t="s">
        <v>468</v>
      </c>
      <c r="C4" s="35" t="s">
        <v>282</v>
      </c>
      <c r="D4" s="33">
        <v>20</v>
      </c>
      <c r="E4" s="33" t="s">
        <v>12</v>
      </c>
      <c r="F4" s="11" t="s">
        <v>99</v>
      </c>
      <c r="G4" s="33" t="s">
        <v>13</v>
      </c>
      <c r="H4" s="33" t="s">
        <v>42</v>
      </c>
      <c r="I4" s="33" t="s">
        <v>12</v>
      </c>
      <c r="J4" s="11" t="s">
        <v>12</v>
      </c>
      <c r="K4" s="58" t="s">
        <v>137</v>
      </c>
      <c r="L4" s="58"/>
      <c r="M4" s="11" t="s">
        <v>9</v>
      </c>
      <c r="N4" s="11" t="s">
        <v>13</v>
      </c>
      <c r="O4" s="11" t="s">
        <v>9</v>
      </c>
      <c r="P4" s="102" t="s">
        <v>368</v>
      </c>
    </row>
    <row r="5" spans="1:16" x14ac:dyDescent="0.25">
      <c r="A5" s="20" t="s">
        <v>201</v>
      </c>
      <c r="B5" s="21" t="s">
        <v>468</v>
      </c>
      <c r="C5" s="35" t="s">
        <v>282</v>
      </c>
      <c r="D5" s="33">
        <v>40</v>
      </c>
      <c r="E5" s="33" t="s">
        <v>12</v>
      </c>
      <c r="F5" s="11" t="s">
        <v>99</v>
      </c>
      <c r="G5" s="33" t="s">
        <v>13</v>
      </c>
      <c r="H5" s="33" t="s">
        <v>42</v>
      </c>
      <c r="I5" s="33" t="s">
        <v>12</v>
      </c>
      <c r="J5" s="11" t="s">
        <v>12</v>
      </c>
      <c r="K5" s="58" t="s">
        <v>144</v>
      </c>
      <c r="L5" s="58"/>
      <c r="M5" s="11" t="s">
        <v>9</v>
      </c>
      <c r="N5" s="11" t="s">
        <v>9</v>
      </c>
      <c r="O5" s="11" t="s">
        <v>9</v>
      </c>
      <c r="P5" s="102" t="s">
        <v>368</v>
      </c>
    </row>
    <row r="6" spans="1:16" x14ac:dyDescent="0.25">
      <c r="A6" s="20" t="s">
        <v>201</v>
      </c>
      <c r="B6" s="21" t="s">
        <v>468</v>
      </c>
      <c r="C6" s="35" t="s">
        <v>282</v>
      </c>
      <c r="D6" s="33">
        <v>60</v>
      </c>
      <c r="E6" s="33" t="s">
        <v>9</v>
      </c>
      <c r="F6" s="11" t="s">
        <v>99</v>
      </c>
      <c r="G6" s="33" t="s">
        <v>13</v>
      </c>
      <c r="H6" s="33" t="s">
        <v>42</v>
      </c>
      <c r="I6" s="72" t="s">
        <v>137</v>
      </c>
      <c r="J6" s="58" t="s">
        <v>137</v>
      </c>
      <c r="K6" s="58" t="s">
        <v>144</v>
      </c>
      <c r="L6" s="58"/>
      <c r="M6" s="11" t="s">
        <v>9</v>
      </c>
      <c r="N6" s="11" t="s">
        <v>9</v>
      </c>
      <c r="O6" s="11" t="s">
        <v>9</v>
      </c>
      <c r="P6" s="102" t="s">
        <v>368</v>
      </c>
    </row>
    <row r="7" spans="1:16" x14ac:dyDescent="0.25">
      <c r="A7" s="20" t="s">
        <v>201</v>
      </c>
      <c r="B7" s="21" t="s">
        <v>417</v>
      </c>
      <c r="C7" s="104" t="s">
        <v>282</v>
      </c>
      <c r="D7" s="88">
        <v>37.799999999999997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1" t="s">
        <v>42</v>
      </c>
      <c r="K7" s="11" t="s">
        <v>42</v>
      </c>
      <c r="M7" s="11" t="s">
        <v>42</v>
      </c>
      <c r="N7" s="33" t="s">
        <v>13</v>
      </c>
      <c r="O7" s="33" t="s">
        <v>9</v>
      </c>
      <c r="P7" s="97" t="s">
        <v>67</v>
      </c>
    </row>
    <row r="8" spans="1:16" x14ac:dyDescent="0.25">
      <c r="A8" s="20" t="s">
        <v>201</v>
      </c>
      <c r="B8" s="21" t="s">
        <v>417</v>
      </c>
      <c r="C8" s="104" t="s">
        <v>282</v>
      </c>
      <c r="D8" s="88">
        <v>37.799999999999997</v>
      </c>
      <c r="E8" s="11" t="s">
        <v>42</v>
      </c>
      <c r="F8" s="11" t="s">
        <v>42</v>
      </c>
      <c r="G8" s="11" t="s">
        <v>42</v>
      </c>
      <c r="H8" s="11" t="s">
        <v>42</v>
      </c>
      <c r="I8" s="11" t="s">
        <v>42</v>
      </c>
      <c r="J8" s="11" t="s">
        <v>42</v>
      </c>
      <c r="K8" s="11" t="s">
        <v>42</v>
      </c>
      <c r="M8" s="11" t="s">
        <v>42</v>
      </c>
      <c r="N8" s="33" t="s">
        <v>13</v>
      </c>
      <c r="O8" s="33" t="s">
        <v>9</v>
      </c>
      <c r="P8" s="97" t="s">
        <v>67</v>
      </c>
    </row>
    <row r="9" spans="1:16" s="137" customFormat="1" x14ac:dyDescent="0.25">
      <c r="A9" s="20" t="s">
        <v>201</v>
      </c>
      <c r="B9" s="21" t="s">
        <v>468</v>
      </c>
      <c r="C9" s="35" t="s">
        <v>282</v>
      </c>
      <c r="D9" s="33">
        <v>50</v>
      </c>
      <c r="E9" s="58" t="s">
        <v>13</v>
      </c>
      <c r="F9" s="11" t="s">
        <v>13</v>
      </c>
      <c r="G9" s="11" t="s">
        <v>13</v>
      </c>
      <c r="H9" s="11" t="s">
        <v>13</v>
      </c>
      <c r="I9" s="33" t="s">
        <v>13</v>
      </c>
      <c r="J9" s="58" t="s">
        <v>144</v>
      </c>
      <c r="K9" s="58" t="s">
        <v>281</v>
      </c>
      <c r="L9" s="58"/>
      <c r="M9" s="58" t="s">
        <v>29</v>
      </c>
      <c r="N9" s="33" t="s">
        <v>13</v>
      </c>
      <c r="O9" s="33" t="s">
        <v>9</v>
      </c>
      <c r="P9" s="102" t="s">
        <v>605</v>
      </c>
    </row>
    <row r="10" spans="1:16" s="137" customFormat="1" x14ac:dyDescent="0.25">
      <c r="A10" s="20" t="s">
        <v>201</v>
      </c>
      <c r="B10" s="21" t="s">
        <v>468</v>
      </c>
      <c r="C10" s="35" t="s">
        <v>282</v>
      </c>
      <c r="D10" s="35">
        <v>100</v>
      </c>
      <c r="E10" s="58" t="s">
        <v>13</v>
      </c>
      <c r="F10" s="11" t="s">
        <v>13</v>
      </c>
      <c r="G10" s="11" t="s">
        <v>13</v>
      </c>
      <c r="H10" s="11" t="s">
        <v>13</v>
      </c>
      <c r="I10" s="33" t="s">
        <v>13</v>
      </c>
      <c r="J10" s="58" t="s">
        <v>281</v>
      </c>
      <c r="K10" s="58" t="s">
        <v>281</v>
      </c>
      <c r="L10" s="58"/>
      <c r="M10" s="58" t="s">
        <v>29</v>
      </c>
      <c r="N10" s="33" t="s">
        <v>13</v>
      </c>
      <c r="O10" s="33" t="s">
        <v>9</v>
      </c>
      <c r="P10" s="102" t="s">
        <v>605</v>
      </c>
    </row>
    <row r="11" spans="1:16" x14ac:dyDescent="0.25">
      <c r="A11" s="20" t="s">
        <v>201</v>
      </c>
      <c r="B11" s="21" t="s">
        <v>468</v>
      </c>
      <c r="C11" s="35" t="s">
        <v>282</v>
      </c>
      <c r="D11" s="35">
        <v>100</v>
      </c>
      <c r="E11" s="58" t="s">
        <v>137</v>
      </c>
      <c r="F11" s="58" t="s">
        <v>281</v>
      </c>
      <c r="G11" s="58" t="s">
        <v>281</v>
      </c>
      <c r="H11" s="58" t="s">
        <v>281</v>
      </c>
      <c r="I11" s="11" t="s">
        <v>13</v>
      </c>
      <c r="J11" s="58" t="s">
        <v>144</v>
      </c>
      <c r="K11" s="58" t="s">
        <v>281</v>
      </c>
      <c r="L11" s="58"/>
      <c r="M11" s="58" t="s">
        <v>29</v>
      </c>
      <c r="N11" s="11" t="s">
        <v>9</v>
      </c>
      <c r="O11" s="58" t="s">
        <v>197</v>
      </c>
      <c r="P11" s="102" t="s">
        <v>37</v>
      </c>
    </row>
    <row r="12" spans="1:16" x14ac:dyDescent="0.25">
      <c r="A12" s="20" t="s">
        <v>201</v>
      </c>
      <c r="B12" s="21" t="s">
        <v>470</v>
      </c>
      <c r="C12" s="35" t="s">
        <v>282</v>
      </c>
      <c r="D12" s="35">
        <v>100</v>
      </c>
      <c r="E12" s="11" t="s">
        <v>13</v>
      </c>
      <c r="F12" s="58" t="s">
        <v>197</v>
      </c>
      <c r="G12" s="58" t="s">
        <v>197</v>
      </c>
      <c r="H12" s="58" t="s">
        <v>197</v>
      </c>
      <c r="I12" s="11" t="s">
        <v>42</v>
      </c>
      <c r="J12" s="58" t="s">
        <v>197</v>
      </c>
      <c r="K12" s="58" t="s">
        <v>197</v>
      </c>
      <c r="L12" s="58"/>
      <c r="M12" s="11" t="s">
        <v>42</v>
      </c>
      <c r="N12" s="11" t="s">
        <v>12</v>
      </c>
      <c r="O12" s="11" t="s">
        <v>12</v>
      </c>
      <c r="P12" s="102" t="s">
        <v>20</v>
      </c>
    </row>
    <row r="13" spans="1:16" x14ac:dyDescent="0.25">
      <c r="A13" s="20" t="s">
        <v>201</v>
      </c>
      <c r="B13" s="21" t="s">
        <v>469</v>
      </c>
      <c r="C13" s="35" t="s">
        <v>282</v>
      </c>
      <c r="D13" s="35">
        <v>100</v>
      </c>
      <c r="E13" s="11" t="s">
        <v>13</v>
      </c>
      <c r="F13" s="58" t="s">
        <v>144</v>
      </c>
      <c r="G13" s="58" t="s">
        <v>137</v>
      </c>
      <c r="H13" s="58" t="s">
        <v>144</v>
      </c>
      <c r="I13" s="11" t="s">
        <v>42</v>
      </c>
      <c r="J13" s="58" t="s">
        <v>281</v>
      </c>
      <c r="K13" s="58" t="s">
        <v>281</v>
      </c>
      <c r="L13" s="58"/>
      <c r="M13" s="11" t="s">
        <v>42</v>
      </c>
      <c r="N13" s="11" t="s">
        <v>9</v>
      </c>
      <c r="O13" s="58" t="s">
        <v>197</v>
      </c>
      <c r="P13" s="102" t="s">
        <v>20</v>
      </c>
    </row>
    <row r="14" spans="1:16" s="9" customFormat="1" x14ac:dyDescent="0.25">
      <c r="A14" s="20" t="s">
        <v>201</v>
      </c>
      <c r="B14" s="21" t="s">
        <v>471</v>
      </c>
      <c r="C14" s="35" t="s">
        <v>284</v>
      </c>
      <c r="D14" s="33">
        <v>50</v>
      </c>
      <c r="E14" s="11" t="s">
        <v>13</v>
      </c>
      <c r="F14" s="11" t="s">
        <v>13</v>
      </c>
      <c r="G14" s="58" t="s">
        <v>29</v>
      </c>
      <c r="H14" s="11" t="s">
        <v>13</v>
      </c>
      <c r="I14" s="11" t="s">
        <v>13</v>
      </c>
      <c r="J14" s="11" t="s">
        <v>13</v>
      </c>
      <c r="K14" s="58" t="s">
        <v>144</v>
      </c>
      <c r="L14" s="58"/>
      <c r="M14" s="11" t="s">
        <v>42</v>
      </c>
      <c r="N14" s="11" t="s">
        <v>42</v>
      </c>
      <c r="O14" s="11" t="s">
        <v>42</v>
      </c>
      <c r="P14" s="102" t="s">
        <v>216</v>
      </c>
    </row>
    <row r="15" spans="1:16" s="9" customFormat="1" x14ac:dyDescent="0.25">
      <c r="A15" s="20" t="s">
        <v>201</v>
      </c>
      <c r="B15" s="21" t="s">
        <v>469</v>
      </c>
      <c r="C15" s="35" t="s">
        <v>284</v>
      </c>
      <c r="D15" s="33">
        <v>70</v>
      </c>
      <c r="E15" s="72" t="s">
        <v>197</v>
      </c>
      <c r="F15" s="33" t="s">
        <v>13</v>
      </c>
      <c r="G15" s="72" t="s">
        <v>281</v>
      </c>
      <c r="H15" s="33" t="s">
        <v>13</v>
      </c>
      <c r="I15" s="72" t="s">
        <v>144</v>
      </c>
      <c r="J15" s="72" t="s">
        <v>144</v>
      </c>
      <c r="K15" s="33" t="s">
        <v>13</v>
      </c>
      <c r="L15" s="33"/>
      <c r="M15" s="11" t="s">
        <v>42</v>
      </c>
      <c r="N15" s="11" t="s">
        <v>42</v>
      </c>
      <c r="O15" s="11" t="s">
        <v>42</v>
      </c>
      <c r="P15" s="102" t="s">
        <v>41</v>
      </c>
    </row>
    <row r="16" spans="1:16" x14ac:dyDescent="0.25">
      <c r="A16" s="21" t="s">
        <v>202</v>
      </c>
      <c r="B16" s="21" t="s">
        <v>27</v>
      </c>
      <c r="C16" s="26" t="s">
        <v>619</v>
      </c>
      <c r="D16" s="35" t="s">
        <v>42</v>
      </c>
      <c r="E16" s="11" t="s">
        <v>9</v>
      </c>
      <c r="F16" s="11" t="s">
        <v>42</v>
      </c>
      <c r="G16" s="11" t="s">
        <v>12</v>
      </c>
      <c r="H16" s="11" t="s">
        <v>42</v>
      </c>
      <c r="I16" s="11" t="s">
        <v>12</v>
      </c>
      <c r="J16" s="11" t="s">
        <v>42</v>
      </c>
      <c r="K16" s="11" t="s">
        <v>42</v>
      </c>
      <c r="M16" s="11" t="s">
        <v>42</v>
      </c>
      <c r="N16" s="11" t="s">
        <v>13</v>
      </c>
      <c r="O16" s="11" t="s">
        <v>42</v>
      </c>
      <c r="P16" s="102" t="s">
        <v>224</v>
      </c>
    </row>
    <row r="17" spans="1:16" x14ac:dyDescent="0.25">
      <c r="A17" s="21" t="s">
        <v>202</v>
      </c>
      <c r="B17" s="21" t="s">
        <v>472</v>
      </c>
      <c r="C17" s="26" t="s">
        <v>619</v>
      </c>
      <c r="D17" s="35" t="s">
        <v>42</v>
      </c>
      <c r="E17" s="11" t="s">
        <v>9</v>
      </c>
      <c r="F17" s="11" t="s">
        <v>42</v>
      </c>
      <c r="G17" s="11" t="s">
        <v>9</v>
      </c>
      <c r="H17" s="11" t="s">
        <v>42</v>
      </c>
      <c r="I17" s="11" t="s">
        <v>9</v>
      </c>
      <c r="J17" s="11" t="s">
        <v>12</v>
      </c>
      <c r="K17" s="11" t="s">
        <v>42</v>
      </c>
      <c r="M17" s="11" t="s">
        <v>42</v>
      </c>
      <c r="N17" s="11" t="s">
        <v>42</v>
      </c>
      <c r="O17" s="11" t="s">
        <v>42</v>
      </c>
      <c r="P17" s="102" t="s">
        <v>225</v>
      </c>
    </row>
    <row r="18" spans="1:16" x14ac:dyDescent="0.25">
      <c r="A18" s="21" t="s">
        <v>202</v>
      </c>
      <c r="B18" s="21" t="s">
        <v>227</v>
      </c>
      <c r="C18" s="26" t="s">
        <v>619</v>
      </c>
      <c r="D18" s="35">
        <v>100</v>
      </c>
      <c r="E18" s="11" t="s">
        <v>13</v>
      </c>
      <c r="F18" s="11" t="s">
        <v>42</v>
      </c>
      <c r="G18" s="11" t="s">
        <v>12</v>
      </c>
      <c r="H18" s="11" t="s">
        <v>42</v>
      </c>
      <c r="I18" s="11" t="s">
        <v>9</v>
      </c>
      <c r="J18" s="11" t="s">
        <v>12</v>
      </c>
      <c r="K18" s="11" t="s">
        <v>42</v>
      </c>
      <c r="M18" s="11" t="s">
        <v>42</v>
      </c>
      <c r="N18" s="11" t="s">
        <v>42</v>
      </c>
      <c r="O18" s="11" t="s">
        <v>42</v>
      </c>
      <c r="P18" s="102" t="s">
        <v>225</v>
      </c>
    </row>
    <row r="19" spans="1:16" x14ac:dyDescent="0.25">
      <c r="A19" s="21" t="s">
        <v>202</v>
      </c>
      <c r="B19" s="21" t="s">
        <v>228</v>
      </c>
      <c r="C19" s="26" t="s">
        <v>619</v>
      </c>
      <c r="D19" s="35">
        <v>100</v>
      </c>
      <c r="E19" s="11" t="s">
        <v>13</v>
      </c>
      <c r="F19" s="11" t="s">
        <v>42</v>
      </c>
      <c r="G19" s="11" t="s">
        <v>12</v>
      </c>
      <c r="H19" s="11" t="s">
        <v>42</v>
      </c>
      <c r="I19" s="11" t="s">
        <v>9</v>
      </c>
      <c r="J19" s="11" t="s">
        <v>12</v>
      </c>
      <c r="K19" s="11" t="s">
        <v>42</v>
      </c>
      <c r="M19" s="11" t="s">
        <v>42</v>
      </c>
      <c r="N19" s="11" t="s">
        <v>42</v>
      </c>
      <c r="O19" s="11" t="s">
        <v>42</v>
      </c>
      <c r="P19" s="102" t="s">
        <v>225</v>
      </c>
    </row>
    <row r="20" spans="1:16" x14ac:dyDescent="0.25">
      <c r="A20" s="21" t="s">
        <v>202</v>
      </c>
      <c r="B20" s="113" t="s">
        <v>116</v>
      </c>
      <c r="C20" s="26" t="s">
        <v>619</v>
      </c>
      <c r="D20" s="35">
        <v>100</v>
      </c>
      <c r="E20" s="11" t="s">
        <v>9</v>
      </c>
      <c r="F20" s="11" t="s">
        <v>42</v>
      </c>
      <c r="G20" s="58" t="s">
        <v>137</v>
      </c>
      <c r="H20" s="11" t="s">
        <v>42</v>
      </c>
      <c r="I20" s="11" t="s">
        <v>13</v>
      </c>
      <c r="J20" s="11" t="s">
        <v>12</v>
      </c>
      <c r="K20" s="11" t="s">
        <v>42</v>
      </c>
      <c r="M20" s="11" t="s">
        <v>42</v>
      </c>
      <c r="N20" s="11" t="s">
        <v>9</v>
      </c>
      <c r="O20" s="11" t="s">
        <v>42</v>
      </c>
      <c r="P20" s="102" t="s">
        <v>115</v>
      </c>
    </row>
    <row r="21" spans="1:16" x14ac:dyDescent="0.25">
      <c r="A21" s="21" t="s">
        <v>202</v>
      </c>
      <c r="B21" s="113" t="s">
        <v>117</v>
      </c>
      <c r="C21" s="26" t="s">
        <v>619</v>
      </c>
      <c r="D21" s="35">
        <v>100</v>
      </c>
      <c r="E21" s="11" t="s">
        <v>13</v>
      </c>
      <c r="F21" s="11" t="s">
        <v>42</v>
      </c>
      <c r="G21" s="11" t="s">
        <v>13</v>
      </c>
      <c r="H21" s="11" t="s">
        <v>42</v>
      </c>
      <c r="I21" s="11" t="s">
        <v>13</v>
      </c>
      <c r="J21" s="11" t="s">
        <v>13</v>
      </c>
      <c r="K21" s="11" t="s">
        <v>42</v>
      </c>
      <c r="M21" s="11" t="s">
        <v>42</v>
      </c>
      <c r="N21" s="11" t="s">
        <v>42</v>
      </c>
      <c r="O21" s="11" t="s">
        <v>42</v>
      </c>
      <c r="P21" s="102" t="s">
        <v>115</v>
      </c>
    </row>
    <row r="22" spans="1:16" x14ac:dyDescent="0.25">
      <c r="A22" s="21" t="s">
        <v>202</v>
      </c>
      <c r="B22" s="113" t="s">
        <v>118</v>
      </c>
      <c r="C22" s="26" t="s">
        <v>619</v>
      </c>
      <c r="D22" s="35">
        <v>100</v>
      </c>
      <c r="E22" s="11" t="s">
        <v>13</v>
      </c>
      <c r="F22" s="11" t="s">
        <v>42</v>
      </c>
      <c r="G22" s="11" t="s">
        <v>13</v>
      </c>
      <c r="H22" s="11" t="s">
        <v>42</v>
      </c>
      <c r="I22" s="11" t="s">
        <v>13</v>
      </c>
      <c r="J22" s="11" t="s">
        <v>13</v>
      </c>
      <c r="K22" s="11" t="s">
        <v>42</v>
      </c>
      <c r="M22" s="11" t="s">
        <v>42</v>
      </c>
      <c r="N22" s="11" t="s">
        <v>42</v>
      </c>
      <c r="O22" s="11" t="s">
        <v>42</v>
      </c>
      <c r="P22" s="102" t="s">
        <v>115</v>
      </c>
    </row>
    <row r="23" spans="1:16" x14ac:dyDescent="0.25">
      <c r="A23" s="21" t="s">
        <v>202</v>
      </c>
      <c r="B23" s="21" t="s">
        <v>473</v>
      </c>
      <c r="C23" s="26" t="s">
        <v>619</v>
      </c>
      <c r="D23" s="35">
        <v>100</v>
      </c>
      <c r="E23" s="11" t="s">
        <v>9</v>
      </c>
      <c r="F23" s="11" t="s">
        <v>42</v>
      </c>
      <c r="G23" s="11" t="s">
        <v>9</v>
      </c>
      <c r="H23" s="11" t="s">
        <v>42</v>
      </c>
      <c r="I23" s="11" t="s">
        <v>13</v>
      </c>
      <c r="J23" s="11" t="s">
        <v>13</v>
      </c>
      <c r="K23" s="11" t="s">
        <v>42</v>
      </c>
      <c r="M23" s="11" t="s">
        <v>42</v>
      </c>
      <c r="N23" s="11" t="s">
        <v>42</v>
      </c>
      <c r="O23" s="11" t="s">
        <v>42</v>
      </c>
      <c r="P23" s="102" t="s">
        <v>115</v>
      </c>
    </row>
    <row r="24" spans="1:16" x14ac:dyDescent="0.25">
      <c r="A24" s="21" t="s">
        <v>333</v>
      </c>
      <c r="B24" s="21" t="s">
        <v>7</v>
      </c>
      <c r="C24" s="26" t="s">
        <v>616</v>
      </c>
      <c r="D24" s="33">
        <v>10</v>
      </c>
      <c r="E24" s="58" t="s">
        <v>197</v>
      </c>
      <c r="F24" s="11" t="s">
        <v>13</v>
      </c>
      <c r="G24" s="11" t="s">
        <v>13</v>
      </c>
      <c r="H24" s="11" t="s">
        <v>13</v>
      </c>
      <c r="I24" s="58" t="s">
        <v>281</v>
      </c>
      <c r="J24" s="11" t="s">
        <v>13</v>
      </c>
      <c r="K24" s="58" t="s">
        <v>137</v>
      </c>
      <c r="L24" s="58"/>
      <c r="M24" s="11" t="s">
        <v>13</v>
      </c>
      <c r="N24" s="11" t="s">
        <v>13</v>
      </c>
      <c r="O24" s="11" t="s">
        <v>13</v>
      </c>
      <c r="P24" s="102" t="s">
        <v>218</v>
      </c>
    </row>
    <row r="25" spans="1:16" x14ac:dyDescent="0.25">
      <c r="A25" s="21" t="s">
        <v>333</v>
      </c>
      <c r="B25" s="21" t="s">
        <v>474</v>
      </c>
      <c r="C25" s="26" t="s">
        <v>616</v>
      </c>
      <c r="D25" s="31">
        <v>7.9</v>
      </c>
      <c r="E25" s="58" t="s">
        <v>197</v>
      </c>
      <c r="F25" s="11" t="s">
        <v>13</v>
      </c>
      <c r="G25" s="58" t="s">
        <v>137</v>
      </c>
      <c r="H25" s="58" t="s">
        <v>29</v>
      </c>
      <c r="I25" s="11" t="s">
        <v>42</v>
      </c>
      <c r="J25" s="11" t="s">
        <v>13</v>
      </c>
      <c r="K25" s="11" t="s">
        <v>13</v>
      </c>
      <c r="M25" s="11" t="s">
        <v>13</v>
      </c>
      <c r="N25" s="11" t="s">
        <v>13</v>
      </c>
      <c r="O25" s="11" t="s">
        <v>13</v>
      </c>
      <c r="P25" s="102" t="s">
        <v>34</v>
      </c>
    </row>
    <row r="26" spans="1:16" x14ac:dyDescent="0.25">
      <c r="A26" s="21" t="s">
        <v>333</v>
      </c>
      <c r="B26" s="21" t="s">
        <v>40</v>
      </c>
      <c r="C26" s="26" t="s">
        <v>616</v>
      </c>
      <c r="D26" s="31">
        <v>3.4</v>
      </c>
      <c r="E26" s="11" t="s">
        <v>42</v>
      </c>
      <c r="F26" s="11" t="s">
        <v>42</v>
      </c>
      <c r="G26" s="11" t="s">
        <v>42</v>
      </c>
      <c r="H26" s="11" t="s">
        <v>42</v>
      </c>
      <c r="I26" s="11" t="s">
        <v>42</v>
      </c>
      <c r="J26" s="11" t="s">
        <v>42</v>
      </c>
      <c r="K26" s="11" t="s">
        <v>42</v>
      </c>
      <c r="M26" s="11" t="s">
        <v>42</v>
      </c>
      <c r="N26" s="11" t="s">
        <v>42</v>
      </c>
      <c r="O26" s="58" t="s">
        <v>29</v>
      </c>
      <c r="P26" s="102" t="s">
        <v>39</v>
      </c>
    </row>
    <row r="27" spans="1:16" x14ac:dyDescent="0.25">
      <c r="A27" s="21" t="s">
        <v>333</v>
      </c>
      <c r="B27" s="21" t="s">
        <v>475</v>
      </c>
      <c r="C27" s="26" t="s">
        <v>616</v>
      </c>
      <c r="D27" s="35">
        <v>0.45</v>
      </c>
      <c r="E27" s="11" t="s">
        <v>13</v>
      </c>
      <c r="F27" s="11" t="s">
        <v>13</v>
      </c>
      <c r="G27" s="11" t="s">
        <v>13</v>
      </c>
      <c r="H27" s="11" t="s">
        <v>13</v>
      </c>
      <c r="I27" s="11" t="s">
        <v>13</v>
      </c>
      <c r="J27" s="11" t="s">
        <v>13</v>
      </c>
      <c r="K27" s="11" t="s">
        <v>13</v>
      </c>
      <c r="M27" s="11" t="s">
        <v>42</v>
      </c>
      <c r="N27" s="11" t="s">
        <v>42</v>
      </c>
      <c r="O27" s="11" t="s">
        <v>42</v>
      </c>
      <c r="P27" s="102" t="s">
        <v>625</v>
      </c>
    </row>
    <row r="28" spans="1:16" x14ac:dyDescent="0.25">
      <c r="A28" s="21" t="s">
        <v>333</v>
      </c>
      <c r="B28" s="21" t="s">
        <v>476</v>
      </c>
      <c r="C28" s="26" t="s">
        <v>616</v>
      </c>
      <c r="D28" s="35">
        <v>0.45</v>
      </c>
      <c r="E28" s="11" t="s">
        <v>13</v>
      </c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11" t="s">
        <v>13</v>
      </c>
      <c r="M28" s="11" t="s">
        <v>42</v>
      </c>
      <c r="N28" s="11" t="s">
        <v>42</v>
      </c>
      <c r="O28" s="11" t="s">
        <v>42</v>
      </c>
      <c r="P28" s="102" t="s">
        <v>625</v>
      </c>
    </row>
    <row r="29" spans="1:16" x14ac:dyDescent="0.25">
      <c r="A29" s="21" t="s">
        <v>333</v>
      </c>
      <c r="B29" s="21" t="s">
        <v>477</v>
      </c>
      <c r="C29" s="26" t="s">
        <v>616</v>
      </c>
      <c r="D29" s="31">
        <v>9</v>
      </c>
      <c r="E29" s="11" t="s">
        <v>13</v>
      </c>
      <c r="F29" s="11" t="s">
        <v>13</v>
      </c>
      <c r="G29" s="58" t="s">
        <v>137</v>
      </c>
      <c r="H29" s="11" t="s">
        <v>13</v>
      </c>
      <c r="I29" s="11" t="s">
        <v>13</v>
      </c>
      <c r="J29" s="11" t="s">
        <v>13</v>
      </c>
      <c r="K29" s="58" t="s">
        <v>137</v>
      </c>
      <c r="L29" s="58"/>
      <c r="M29" s="11" t="s">
        <v>42</v>
      </c>
      <c r="N29" s="11" t="s">
        <v>42</v>
      </c>
      <c r="O29" s="11" t="s">
        <v>42</v>
      </c>
      <c r="P29" s="102" t="s">
        <v>348</v>
      </c>
    </row>
    <row r="30" spans="1:16" x14ac:dyDescent="0.25">
      <c r="A30" s="21" t="s">
        <v>333</v>
      </c>
      <c r="B30" s="21" t="s">
        <v>477</v>
      </c>
      <c r="C30" s="26" t="s">
        <v>616</v>
      </c>
      <c r="D30" s="33">
        <v>16</v>
      </c>
      <c r="E30" s="58" t="s">
        <v>197</v>
      </c>
      <c r="F30" s="58" t="s">
        <v>144</v>
      </c>
      <c r="G30" s="11" t="s">
        <v>13</v>
      </c>
      <c r="H30" s="11" t="s">
        <v>13</v>
      </c>
      <c r="I30" s="11" t="s">
        <v>13</v>
      </c>
      <c r="J30" s="11" t="s">
        <v>13</v>
      </c>
      <c r="K30" s="11" t="s">
        <v>13</v>
      </c>
      <c r="M30" s="11" t="s">
        <v>42</v>
      </c>
      <c r="N30" s="11" t="s">
        <v>42</v>
      </c>
      <c r="O30" s="11" t="s">
        <v>42</v>
      </c>
      <c r="P30" s="102" t="s">
        <v>348</v>
      </c>
    </row>
    <row r="31" spans="1:16" x14ac:dyDescent="0.25">
      <c r="A31" s="21" t="s">
        <v>333</v>
      </c>
      <c r="B31" s="21" t="s">
        <v>478</v>
      </c>
      <c r="C31" s="26" t="s">
        <v>616</v>
      </c>
      <c r="D31" s="31">
        <v>9</v>
      </c>
      <c r="E31" s="33" t="s">
        <v>13</v>
      </c>
      <c r="F31" s="33" t="s">
        <v>13</v>
      </c>
      <c r="G31" s="72" t="s">
        <v>137</v>
      </c>
      <c r="H31" s="33" t="s">
        <v>13</v>
      </c>
      <c r="I31" s="33" t="s">
        <v>13</v>
      </c>
      <c r="J31" s="33" t="s">
        <v>13</v>
      </c>
      <c r="K31" s="72" t="s">
        <v>137</v>
      </c>
      <c r="L31" s="58"/>
      <c r="M31" s="11" t="s">
        <v>42</v>
      </c>
      <c r="N31" s="11" t="s">
        <v>42</v>
      </c>
      <c r="O31" s="11" t="s">
        <v>42</v>
      </c>
      <c r="P31" s="102" t="s">
        <v>348</v>
      </c>
    </row>
    <row r="32" spans="1:16" x14ac:dyDescent="0.25">
      <c r="A32" s="21" t="s">
        <v>333</v>
      </c>
      <c r="B32" s="21" t="s">
        <v>478</v>
      </c>
      <c r="C32" s="26" t="s">
        <v>616</v>
      </c>
      <c r="D32" s="33">
        <v>16</v>
      </c>
      <c r="E32" s="72" t="s">
        <v>197</v>
      </c>
      <c r="F32" s="72" t="s">
        <v>144</v>
      </c>
      <c r="G32" s="33" t="s">
        <v>13</v>
      </c>
      <c r="H32" s="33" t="s">
        <v>13</v>
      </c>
      <c r="I32" s="33" t="s">
        <v>13</v>
      </c>
      <c r="J32" s="33" t="s">
        <v>13</v>
      </c>
      <c r="K32" s="33" t="s">
        <v>13</v>
      </c>
      <c r="M32" s="11" t="s">
        <v>42</v>
      </c>
      <c r="N32" s="11" t="s">
        <v>42</v>
      </c>
      <c r="O32" s="11" t="s">
        <v>42</v>
      </c>
      <c r="P32" s="102" t="s">
        <v>348</v>
      </c>
    </row>
    <row r="33" spans="1:16" x14ac:dyDescent="0.25">
      <c r="A33" s="21" t="s">
        <v>333</v>
      </c>
      <c r="B33" s="21" t="s">
        <v>7</v>
      </c>
      <c r="C33" s="26" t="s">
        <v>616</v>
      </c>
      <c r="D33" s="31">
        <v>9</v>
      </c>
      <c r="E33" s="11" t="s">
        <v>13</v>
      </c>
      <c r="F33" s="11" t="s">
        <v>13</v>
      </c>
      <c r="G33" s="58" t="s">
        <v>137</v>
      </c>
      <c r="H33" s="11" t="s">
        <v>13</v>
      </c>
      <c r="I33" s="11" t="s">
        <v>13</v>
      </c>
      <c r="J33" s="11" t="s">
        <v>13</v>
      </c>
      <c r="K33" s="58" t="s">
        <v>137</v>
      </c>
      <c r="L33" s="58"/>
      <c r="M33" s="11" t="s">
        <v>42</v>
      </c>
      <c r="N33" s="11" t="s">
        <v>42</v>
      </c>
      <c r="O33" s="11" t="s">
        <v>42</v>
      </c>
      <c r="P33" s="102" t="s">
        <v>348</v>
      </c>
    </row>
    <row r="34" spans="1:16" s="8" customFormat="1" x14ac:dyDescent="0.25">
      <c r="A34" s="21" t="s">
        <v>333</v>
      </c>
      <c r="B34" s="21" t="s">
        <v>7</v>
      </c>
      <c r="C34" s="26" t="s">
        <v>616</v>
      </c>
      <c r="D34" s="33">
        <v>16</v>
      </c>
      <c r="E34" s="58" t="s">
        <v>197</v>
      </c>
      <c r="F34" s="58" t="s">
        <v>144</v>
      </c>
      <c r="G34" s="11" t="s">
        <v>13</v>
      </c>
      <c r="H34" s="11" t="s">
        <v>13</v>
      </c>
      <c r="I34" s="11" t="s">
        <v>13</v>
      </c>
      <c r="J34" s="11" t="s">
        <v>13</v>
      </c>
      <c r="K34" s="11" t="s">
        <v>13</v>
      </c>
      <c r="L34" s="11"/>
      <c r="M34" s="11" t="s">
        <v>42</v>
      </c>
      <c r="N34" s="11" t="s">
        <v>42</v>
      </c>
      <c r="O34" s="11" t="s">
        <v>42</v>
      </c>
      <c r="P34" s="102" t="s">
        <v>348</v>
      </c>
    </row>
    <row r="35" spans="1:16" s="8" customFormat="1" x14ac:dyDescent="0.25">
      <c r="A35" s="21" t="s">
        <v>333</v>
      </c>
      <c r="B35" s="21" t="s">
        <v>7</v>
      </c>
      <c r="C35" s="21" t="s">
        <v>621</v>
      </c>
      <c r="D35" s="31">
        <v>4.9000000000000004</v>
      </c>
      <c r="E35" s="11" t="s">
        <v>9</v>
      </c>
      <c r="F35" s="58" t="s">
        <v>137</v>
      </c>
      <c r="G35" s="58" t="s">
        <v>137</v>
      </c>
      <c r="H35" s="58" t="s">
        <v>281</v>
      </c>
      <c r="I35" s="58" t="s">
        <v>197</v>
      </c>
      <c r="J35" s="11" t="s">
        <v>9</v>
      </c>
      <c r="K35" s="11" t="s">
        <v>12</v>
      </c>
      <c r="L35" s="11"/>
      <c r="M35" s="11" t="s">
        <v>42</v>
      </c>
      <c r="N35" s="11" t="s">
        <v>42</v>
      </c>
      <c r="O35" s="11" t="s">
        <v>42</v>
      </c>
      <c r="P35" s="102" t="s">
        <v>28</v>
      </c>
    </row>
    <row r="36" spans="1:16" s="8" customFormat="1" x14ac:dyDescent="0.25">
      <c r="A36" s="21" t="s">
        <v>333</v>
      </c>
      <c r="B36" s="21" t="s">
        <v>7</v>
      </c>
      <c r="C36" s="21" t="s">
        <v>620</v>
      </c>
      <c r="D36" s="31">
        <v>4.9000000000000004</v>
      </c>
      <c r="E36" s="11" t="s">
        <v>9</v>
      </c>
      <c r="F36" s="58" t="s">
        <v>29</v>
      </c>
      <c r="G36" s="58" t="s">
        <v>197</v>
      </c>
      <c r="H36" s="58" t="s">
        <v>29</v>
      </c>
      <c r="I36" s="58" t="s">
        <v>29</v>
      </c>
      <c r="J36" s="58" t="s">
        <v>197</v>
      </c>
      <c r="K36" s="58" t="s">
        <v>29</v>
      </c>
      <c r="L36" s="58"/>
      <c r="M36" s="11" t="s">
        <v>42</v>
      </c>
      <c r="N36" s="11" t="s">
        <v>42</v>
      </c>
      <c r="O36" s="11" t="s">
        <v>42</v>
      </c>
      <c r="P36" s="102" t="s">
        <v>28</v>
      </c>
    </row>
    <row r="37" spans="1:16" s="8" customFormat="1" x14ac:dyDescent="0.25">
      <c r="A37" s="21" t="s">
        <v>333</v>
      </c>
      <c r="B37" s="21" t="s">
        <v>7</v>
      </c>
      <c r="C37" s="21" t="s">
        <v>621</v>
      </c>
      <c r="D37" s="31">
        <v>8.1999999999999993</v>
      </c>
      <c r="E37" s="11" t="s">
        <v>9</v>
      </c>
      <c r="F37" s="11" t="s">
        <v>12</v>
      </c>
      <c r="G37" s="58" t="s">
        <v>137</v>
      </c>
      <c r="H37" s="11" t="s">
        <v>13</v>
      </c>
      <c r="I37" s="58" t="s">
        <v>197</v>
      </c>
      <c r="J37" s="11" t="s">
        <v>9</v>
      </c>
      <c r="K37" s="11" t="s">
        <v>12</v>
      </c>
      <c r="L37" s="11"/>
      <c r="M37" s="11" t="s">
        <v>42</v>
      </c>
      <c r="N37" s="11" t="s">
        <v>42</v>
      </c>
      <c r="O37" s="11" t="s">
        <v>42</v>
      </c>
      <c r="P37" s="102" t="s">
        <v>28</v>
      </c>
    </row>
    <row r="38" spans="1:16" s="9" customFormat="1" x14ac:dyDescent="0.25">
      <c r="A38" s="21" t="s">
        <v>333</v>
      </c>
      <c r="B38" s="21" t="s">
        <v>7</v>
      </c>
      <c r="C38" s="21" t="s">
        <v>620</v>
      </c>
      <c r="D38" s="31">
        <v>8.1999999999999993</v>
      </c>
      <c r="E38" s="11" t="s">
        <v>9</v>
      </c>
      <c r="F38" s="58" t="s">
        <v>29</v>
      </c>
      <c r="G38" s="11" t="s">
        <v>13</v>
      </c>
      <c r="H38" s="58" t="s">
        <v>29</v>
      </c>
      <c r="I38" s="58" t="s">
        <v>29</v>
      </c>
      <c r="J38" s="58" t="s">
        <v>197</v>
      </c>
      <c r="K38" s="58" t="s">
        <v>29</v>
      </c>
      <c r="L38" s="58"/>
      <c r="M38" s="11" t="s">
        <v>42</v>
      </c>
      <c r="N38" s="11" t="s">
        <v>42</v>
      </c>
      <c r="O38" s="11" t="s">
        <v>42</v>
      </c>
      <c r="P38" s="102" t="s">
        <v>28</v>
      </c>
    </row>
    <row r="39" spans="1:16" x14ac:dyDescent="0.25">
      <c r="A39" s="21" t="s">
        <v>333</v>
      </c>
      <c r="B39" s="21" t="s">
        <v>17</v>
      </c>
      <c r="C39" s="26" t="s">
        <v>619</v>
      </c>
      <c r="D39" s="31">
        <v>2</v>
      </c>
      <c r="E39" s="11" t="s">
        <v>9</v>
      </c>
      <c r="F39" s="11" t="s">
        <v>13</v>
      </c>
      <c r="G39" s="11" t="s">
        <v>13</v>
      </c>
      <c r="H39" s="11" t="s">
        <v>13</v>
      </c>
      <c r="I39" s="11" t="s">
        <v>13</v>
      </c>
      <c r="J39" s="58" t="s">
        <v>137</v>
      </c>
      <c r="K39" s="58" t="s">
        <v>144</v>
      </c>
      <c r="L39" s="58"/>
      <c r="M39" s="11" t="s">
        <v>42</v>
      </c>
      <c r="N39" s="11" t="s">
        <v>42</v>
      </c>
      <c r="O39" s="11" t="s">
        <v>42</v>
      </c>
      <c r="P39" s="102" t="s">
        <v>16</v>
      </c>
    </row>
    <row r="40" spans="1:16" s="8" customFormat="1" x14ac:dyDescent="0.25">
      <c r="A40" s="21" t="s">
        <v>333</v>
      </c>
      <c r="B40" s="21" t="s">
        <v>17</v>
      </c>
      <c r="C40" s="26" t="s">
        <v>619</v>
      </c>
      <c r="D40" s="31">
        <v>4</v>
      </c>
      <c r="E40" s="11" t="s">
        <v>9</v>
      </c>
      <c r="F40" s="11" t="s">
        <v>13</v>
      </c>
      <c r="G40" s="11" t="s">
        <v>13</v>
      </c>
      <c r="H40" s="11" t="s">
        <v>13</v>
      </c>
      <c r="I40" s="58" t="s">
        <v>137</v>
      </c>
      <c r="J40" s="58" t="s">
        <v>137</v>
      </c>
      <c r="K40" s="58" t="s">
        <v>137</v>
      </c>
      <c r="L40" s="58"/>
      <c r="M40" s="11" t="s">
        <v>42</v>
      </c>
      <c r="N40" s="11" t="s">
        <v>42</v>
      </c>
      <c r="O40" s="11" t="s">
        <v>42</v>
      </c>
      <c r="P40" s="102" t="s">
        <v>16</v>
      </c>
    </row>
    <row r="41" spans="1:16" s="8" customFormat="1" x14ac:dyDescent="0.25">
      <c r="A41" s="21" t="s">
        <v>333</v>
      </c>
      <c r="B41" s="21" t="s">
        <v>17</v>
      </c>
      <c r="C41" s="26" t="s">
        <v>619</v>
      </c>
      <c r="D41" s="31">
        <v>6</v>
      </c>
      <c r="E41" s="11" t="s">
        <v>9</v>
      </c>
      <c r="F41" s="58" t="s">
        <v>137</v>
      </c>
      <c r="G41" s="11" t="s">
        <v>12</v>
      </c>
      <c r="H41" s="11" t="s">
        <v>13</v>
      </c>
      <c r="I41" s="11" t="s">
        <v>13</v>
      </c>
      <c r="J41" s="58" t="s">
        <v>137</v>
      </c>
      <c r="K41" s="11" t="s">
        <v>13</v>
      </c>
      <c r="L41" s="11"/>
      <c r="M41" s="11" t="s">
        <v>42</v>
      </c>
      <c r="N41" s="11" t="s">
        <v>42</v>
      </c>
      <c r="O41" s="11" t="s">
        <v>42</v>
      </c>
      <c r="P41" s="102" t="s">
        <v>16</v>
      </c>
    </row>
    <row r="42" spans="1:16" x14ac:dyDescent="0.25">
      <c r="A42" s="21" t="s">
        <v>333</v>
      </c>
      <c r="B42" s="21" t="s">
        <v>17</v>
      </c>
      <c r="C42" s="26" t="s">
        <v>619</v>
      </c>
      <c r="D42" s="31">
        <v>8</v>
      </c>
      <c r="E42" s="11" t="s">
        <v>9</v>
      </c>
      <c r="F42" s="58" t="s">
        <v>137</v>
      </c>
      <c r="G42" s="11" t="s">
        <v>12</v>
      </c>
      <c r="H42" s="11" t="s">
        <v>13</v>
      </c>
      <c r="I42" s="58" t="s">
        <v>281</v>
      </c>
      <c r="J42" s="11" t="s">
        <v>13</v>
      </c>
      <c r="K42" s="11" t="s">
        <v>13</v>
      </c>
      <c r="M42" s="11" t="s">
        <v>42</v>
      </c>
      <c r="N42" s="11" t="s">
        <v>42</v>
      </c>
      <c r="O42" s="11" t="s">
        <v>42</v>
      </c>
      <c r="P42" s="102" t="s">
        <v>16</v>
      </c>
    </row>
    <row r="43" spans="1:16" x14ac:dyDescent="0.25">
      <c r="A43" s="21" t="s">
        <v>333</v>
      </c>
      <c r="B43" s="21" t="s">
        <v>7</v>
      </c>
      <c r="C43" s="26" t="s">
        <v>619</v>
      </c>
      <c r="D43" s="31">
        <v>2</v>
      </c>
      <c r="E43" s="11" t="s">
        <v>9</v>
      </c>
      <c r="F43" s="11" t="s">
        <v>13</v>
      </c>
      <c r="G43" s="11" t="s">
        <v>13</v>
      </c>
      <c r="H43" s="11" t="s">
        <v>9</v>
      </c>
      <c r="I43" s="11" t="s">
        <v>13</v>
      </c>
      <c r="J43" s="58" t="s">
        <v>137</v>
      </c>
      <c r="K43" s="58" t="s">
        <v>144</v>
      </c>
      <c r="L43" s="58"/>
      <c r="M43" s="11" t="s">
        <v>42</v>
      </c>
      <c r="N43" s="11" t="s">
        <v>42</v>
      </c>
      <c r="O43" s="11" t="s">
        <v>42</v>
      </c>
      <c r="P43" s="102" t="s">
        <v>16</v>
      </c>
    </row>
    <row r="44" spans="1:16" x14ac:dyDescent="0.25">
      <c r="A44" s="21" t="s">
        <v>333</v>
      </c>
      <c r="B44" s="21" t="s">
        <v>7</v>
      </c>
      <c r="C44" s="26" t="s">
        <v>619</v>
      </c>
      <c r="D44" s="31">
        <v>4</v>
      </c>
      <c r="E44" s="11" t="s">
        <v>9</v>
      </c>
      <c r="F44" s="11" t="s">
        <v>13</v>
      </c>
      <c r="G44" s="11" t="s">
        <v>13</v>
      </c>
      <c r="H44" s="58" t="s">
        <v>197</v>
      </c>
      <c r="I44" s="11" t="s">
        <v>13</v>
      </c>
      <c r="J44" s="58" t="s">
        <v>144</v>
      </c>
      <c r="K44" s="58" t="s">
        <v>144</v>
      </c>
      <c r="L44" s="58"/>
      <c r="M44" s="11" t="s">
        <v>42</v>
      </c>
      <c r="N44" s="11" t="s">
        <v>42</v>
      </c>
      <c r="O44" s="11" t="s">
        <v>42</v>
      </c>
      <c r="P44" s="102" t="s">
        <v>16</v>
      </c>
    </row>
    <row r="45" spans="1:16" x14ac:dyDescent="0.25">
      <c r="A45" s="21" t="s">
        <v>333</v>
      </c>
      <c r="B45" s="21" t="s">
        <v>7</v>
      </c>
      <c r="C45" s="26" t="s">
        <v>619</v>
      </c>
      <c r="D45" s="31">
        <v>6</v>
      </c>
      <c r="E45" s="11" t="s">
        <v>9</v>
      </c>
      <c r="F45" s="58" t="s">
        <v>137</v>
      </c>
      <c r="G45" s="11" t="s">
        <v>13</v>
      </c>
      <c r="H45" s="11" t="s">
        <v>12</v>
      </c>
      <c r="I45" s="58" t="s">
        <v>144</v>
      </c>
      <c r="J45" s="58" t="s">
        <v>144</v>
      </c>
      <c r="K45" s="58" t="s">
        <v>144</v>
      </c>
      <c r="L45" s="58"/>
      <c r="M45" s="11" t="s">
        <v>42</v>
      </c>
      <c r="N45" s="11" t="s">
        <v>42</v>
      </c>
      <c r="O45" s="11" t="s">
        <v>42</v>
      </c>
      <c r="P45" s="102" t="s">
        <v>16</v>
      </c>
    </row>
    <row r="46" spans="1:16" x14ac:dyDescent="0.25">
      <c r="A46" s="21" t="s">
        <v>333</v>
      </c>
      <c r="B46" s="21" t="s">
        <v>7</v>
      </c>
      <c r="C46" s="26" t="s">
        <v>619</v>
      </c>
      <c r="D46" s="31">
        <v>8</v>
      </c>
      <c r="E46" s="11" t="s">
        <v>13</v>
      </c>
      <c r="F46" s="11" t="s">
        <v>13</v>
      </c>
      <c r="G46" s="11" t="s">
        <v>13</v>
      </c>
      <c r="H46" s="11" t="s">
        <v>13</v>
      </c>
      <c r="I46" s="11" t="s">
        <v>13</v>
      </c>
      <c r="J46" s="11" t="s">
        <v>13</v>
      </c>
      <c r="K46" s="11" t="s">
        <v>13</v>
      </c>
      <c r="M46" s="11" t="s">
        <v>42</v>
      </c>
      <c r="N46" s="11" t="s">
        <v>42</v>
      </c>
      <c r="O46" s="11" t="s">
        <v>42</v>
      </c>
      <c r="P46" s="102" t="s">
        <v>16</v>
      </c>
    </row>
    <row r="47" spans="1:16" x14ac:dyDescent="0.25">
      <c r="A47" s="21" t="s">
        <v>333</v>
      </c>
      <c r="B47" s="21" t="s">
        <v>229</v>
      </c>
      <c r="C47" s="26" t="s">
        <v>619</v>
      </c>
      <c r="D47" s="33">
        <v>10</v>
      </c>
      <c r="E47" s="11" t="s">
        <v>13</v>
      </c>
      <c r="F47" s="11" t="s">
        <v>42</v>
      </c>
      <c r="G47" s="11" t="s">
        <v>13</v>
      </c>
      <c r="H47" s="11" t="s">
        <v>13</v>
      </c>
      <c r="I47" s="58" t="s">
        <v>281</v>
      </c>
      <c r="J47" s="11" t="s">
        <v>42</v>
      </c>
      <c r="K47" s="11" t="s">
        <v>42</v>
      </c>
      <c r="M47" s="11" t="s">
        <v>13</v>
      </c>
      <c r="N47" s="58" t="s">
        <v>197</v>
      </c>
      <c r="O47" s="58" t="s">
        <v>197</v>
      </c>
      <c r="P47" s="102" t="s">
        <v>223</v>
      </c>
    </row>
    <row r="48" spans="1:16" x14ac:dyDescent="0.25">
      <c r="A48" s="21" t="s">
        <v>333</v>
      </c>
      <c r="B48" s="21" t="s">
        <v>8</v>
      </c>
      <c r="C48" s="26" t="s">
        <v>619</v>
      </c>
      <c r="D48" s="33">
        <v>10</v>
      </c>
      <c r="E48" s="58" t="s">
        <v>197</v>
      </c>
      <c r="F48" s="11" t="s">
        <v>42</v>
      </c>
      <c r="G48" s="58" t="s">
        <v>281</v>
      </c>
      <c r="H48" s="58" t="s">
        <v>144</v>
      </c>
      <c r="I48" s="58" t="s">
        <v>281</v>
      </c>
      <c r="J48" s="11" t="s">
        <v>42</v>
      </c>
      <c r="K48" s="11" t="s">
        <v>42</v>
      </c>
      <c r="M48" s="11" t="s">
        <v>13</v>
      </c>
      <c r="N48" s="58" t="s">
        <v>197</v>
      </c>
      <c r="O48" s="58" t="s">
        <v>197</v>
      </c>
      <c r="P48" s="102" t="s">
        <v>223</v>
      </c>
    </row>
    <row r="49" spans="1:16" x14ac:dyDescent="0.25">
      <c r="A49" s="21" t="s">
        <v>333</v>
      </c>
      <c r="B49" s="21" t="s">
        <v>7</v>
      </c>
      <c r="C49" s="26" t="s">
        <v>619</v>
      </c>
      <c r="D49" s="33">
        <v>10</v>
      </c>
      <c r="E49" s="11" t="s">
        <v>13</v>
      </c>
      <c r="F49" s="11" t="s">
        <v>42</v>
      </c>
      <c r="G49" s="11" t="s">
        <v>13</v>
      </c>
      <c r="H49" s="11" t="s">
        <v>13</v>
      </c>
      <c r="I49" s="11" t="s">
        <v>13</v>
      </c>
      <c r="J49" s="11" t="s">
        <v>42</v>
      </c>
      <c r="K49" s="11" t="s">
        <v>42</v>
      </c>
      <c r="M49" s="11" t="s">
        <v>13</v>
      </c>
      <c r="N49" s="11" t="s">
        <v>13</v>
      </c>
      <c r="O49" s="11" t="s">
        <v>13</v>
      </c>
      <c r="P49" s="102" t="s">
        <v>223</v>
      </c>
    </row>
    <row r="50" spans="1:16" x14ac:dyDescent="0.25">
      <c r="A50" s="21" t="s">
        <v>333</v>
      </c>
      <c r="B50" s="21" t="s">
        <v>481</v>
      </c>
      <c r="C50" s="26" t="s">
        <v>619</v>
      </c>
      <c r="D50" s="33">
        <v>10</v>
      </c>
      <c r="E50" s="11" t="s">
        <v>13</v>
      </c>
      <c r="F50" s="11" t="s">
        <v>42</v>
      </c>
      <c r="G50" s="11" t="s">
        <v>13</v>
      </c>
      <c r="H50" s="11" t="s">
        <v>13</v>
      </c>
      <c r="I50" s="11" t="s">
        <v>13</v>
      </c>
      <c r="J50" s="11" t="s">
        <v>42</v>
      </c>
      <c r="K50" s="11" t="s">
        <v>42</v>
      </c>
      <c r="M50" s="11" t="s">
        <v>13</v>
      </c>
      <c r="N50" s="58" t="s">
        <v>144</v>
      </c>
      <c r="O50" s="58" t="s">
        <v>137</v>
      </c>
      <c r="P50" s="102" t="s">
        <v>221</v>
      </c>
    </row>
    <row r="51" spans="1:16" x14ac:dyDescent="0.25">
      <c r="A51" s="21" t="s">
        <v>333</v>
      </c>
      <c r="B51" s="21" t="s">
        <v>31</v>
      </c>
      <c r="C51" s="35" t="s">
        <v>284</v>
      </c>
      <c r="D51" s="31">
        <v>2.5</v>
      </c>
      <c r="E51" s="11" t="s">
        <v>13</v>
      </c>
      <c r="F51" s="11" t="s">
        <v>13</v>
      </c>
      <c r="G51" s="11" t="s">
        <v>13</v>
      </c>
      <c r="H51" s="11" t="s">
        <v>13</v>
      </c>
      <c r="I51" s="11" t="s">
        <v>13</v>
      </c>
      <c r="J51" s="11" t="s">
        <v>13</v>
      </c>
      <c r="K51" s="11" t="s">
        <v>13</v>
      </c>
      <c r="M51" s="11" t="s">
        <v>42</v>
      </c>
      <c r="N51" s="11" t="s">
        <v>42</v>
      </c>
      <c r="O51" s="11" t="s">
        <v>42</v>
      </c>
      <c r="P51" s="102" t="s">
        <v>30</v>
      </c>
    </row>
    <row r="52" spans="1:16" x14ac:dyDescent="0.25">
      <c r="A52" s="21" t="s">
        <v>333</v>
      </c>
      <c r="B52" s="21" t="s">
        <v>482</v>
      </c>
      <c r="C52" s="35" t="s">
        <v>284</v>
      </c>
      <c r="D52" s="31">
        <v>2.5</v>
      </c>
      <c r="E52" s="11" t="s">
        <v>13</v>
      </c>
      <c r="F52" s="11" t="s">
        <v>13</v>
      </c>
      <c r="G52" s="11" t="s">
        <v>13</v>
      </c>
      <c r="H52" s="11" t="s">
        <v>13</v>
      </c>
      <c r="I52" s="11" t="s">
        <v>13</v>
      </c>
      <c r="J52" s="11" t="s">
        <v>13</v>
      </c>
      <c r="K52" s="11" t="s">
        <v>13</v>
      </c>
      <c r="M52" s="11" t="s">
        <v>42</v>
      </c>
      <c r="N52" s="11" t="s">
        <v>42</v>
      </c>
      <c r="O52" s="11" t="s">
        <v>42</v>
      </c>
      <c r="P52" s="102" t="s">
        <v>30</v>
      </c>
    </row>
    <row r="53" spans="1:16" x14ac:dyDescent="0.25">
      <c r="A53" s="21" t="s">
        <v>333</v>
      </c>
      <c r="B53" s="21" t="s">
        <v>483</v>
      </c>
      <c r="C53" s="26" t="s">
        <v>619</v>
      </c>
      <c r="D53" s="31">
        <v>4.9000000000000004</v>
      </c>
      <c r="E53" s="58" t="s">
        <v>197</v>
      </c>
      <c r="F53" s="11" t="s">
        <v>13</v>
      </c>
      <c r="G53" s="58" t="s">
        <v>197</v>
      </c>
      <c r="H53" s="58" t="s">
        <v>197</v>
      </c>
      <c r="I53" s="11" t="s">
        <v>42</v>
      </c>
      <c r="J53" s="58" t="s">
        <v>144</v>
      </c>
      <c r="K53" s="58" t="s">
        <v>137</v>
      </c>
      <c r="L53" s="58"/>
      <c r="M53" s="11" t="s">
        <v>42</v>
      </c>
      <c r="N53" s="11" t="s">
        <v>42</v>
      </c>
      <c r="O53" s="11" t="s">
        <v>42</v>
      </c>
      <c r="P53" s="102" t="s">
        <v>19</v>
      </c>
    </row>
    <row r="54" spans="1:16" x14ac:dyDescent="0.25">
      <c r="A54" s="21" t="s">
        <v>333</v>
      </c>
      <c r="B54" s="21" t="s">
        <v>484</v>
      </c>
      <c r="C54" s="26" t="s">
        <v>619</v>
      </c>
      <c r="D54" s="31">
        <v>4.9000000000000004</v>
      </c>
      <c r="E54" s="58" t="s">
        <v>197</v>
      </c>
      <c r="F54" s="58" t="s">
        <v>137</v>
      </c>
      <c r="G54" s="58" t="s">
        <v>197</v>
      </c>
      <c r="H54" s="58" t="s">
        <v>197</v>
      </c>
      <c r="I54" s="11" t="s">
        <v>42</v>
      </c>
      <c r="J54" s="58" t="s">
        <v>144</v>
      </c>
      <c r="K54" s="58" t="s">
        <v>144</v>
      </c>
      <c r="L54" s="58"/>
      <c r="M54" s="11" t="s">
        <v>42</v>
      </c>
      <c r="N54" s="11" t="s">
        <v>42</v>
      </c>
      <c r="O54" s="11" t="s">
        <v>42</v>
      </c>
      <c r="P54" s="102" t="s">
        <v>19</v>
      </c>
    </row>
    <row r="55" spans="1:16" x14ac:dyDescent="0.25">
      <c r="A55" s="21" t="s">
        <v>333</v>
      </c>
      <c r="B55" s="21" t="s">
        <v>485</v>
      </c>
      <c r="C55" s="35" t="s">
        <v>284</v>
      </c>
      <c r="D55" s="35">
        <v>10.4</v>
      </c>
      <c r="E55" s="11" t="s">
        <v>13</v>
      </c>
      <c r="F55" s="11" t="s">
        <v>13</v>
      </c>
      <c r="G55" s="11" t="s">
        <v>13</v>
      </c>
      <c r="H55" s="11" t="s">
        <v>13</v>
      </c>
      <c r="I55" s="58" t="s">
        <v>137</v>
      </c>
      <c r="J55" s="11" t="s">
        <v>13</v>
      </c>
      <c r="K55" s="11" t="s">
        <v>13</v>
      </c>
      <c r="M55" s="11" t="s">
        <v>42</v>
      </c>
      <c r="N55" s="11" t="s">
        <v>42</v>
      </c>
      <c r="O55" s="11" t="s">
        <v>42</v>
      </c>
      <c r="P55" s="102" t="s">
        <v>349</v>
      </c>
    </row>
    <row r="56" spans="1:16" x14ac:dyDescent="0.25">
      <c r="A56" s="21" t="s">
        <v>333</v>
      </c>
      <c r="B56" s="21" t="s">
        <v>486</v>
      </c>
      <c r="C56" s="35" t="s">
        <v>284</v>
      </c>
      <c r="D56" s="35">
        <v>10.4</v>
      </c>
      <c r="E56" s="58" t="s">
        <v>197</v>
      </c>
      <c r="F56" s="11" t="s">
        <v>13</v>
      </c>
      <c r="G56" s="58" t="s">
        <v>144</v>
      </c>
      <c r="H56" s="58" t="s">
        <v>281</v>
      </c>
      <c r="I56" s="58" t="s">
        <v>281</v>
      </c>
      <c r="J56" s="11" t="s">
        <v>13</v>
      </c>
      <c r="K56" s="11" t="s">
        <v>13</v>
      </c>
      <c r="M56" s="11" t="s">
        <v>42</v>
      </c>
      <c r="N56" s="11" t="s">
        <v>42</v>
      </c>
      <c r="O56" s="11" t="s">
        <v>42</v>
      </c>
      <c r="P56" s="102" t="s">
        <v>349</v>
      </c>
    </row>
    <row r="57" spans="1:16" x14ac:dyDescent="0.25">
      <c r="A57" s="21" t="s">
        <v>333</v>
      </c>
      <c r="B57" s="21" t="s">
        <v>7</v>
      </c>
      <c r="C57" s="35" t="s">
        <v>284</v>
      </c>
      <c r="D57" s="31">
        <v>9.57</v>
      </c>
      <c r="E57" s="11" t="s">
        <v>13</v>
      </c>
      <c r="F57" s="11" t="s">
        <v>13</v>
      </c>
      <c r="G57" s="58" t="s">
        <v>281</v>
      </c>
      <c r="H57" s="58" t="s">
        <v>29</v>
      </c>
      <c r="I57" s="11" t="s">
        <v>42</v>
      </c>
      <c r="J57" s="11" t="s">
        <v>13</v>
      </c>
      <c r="K57" s="11" t="s">
        <v>13</v>
      </c>
      <c r="M57" s="11" t="s">
        <v>42</v>
      </c>
      <c r="N57" s="11" t="s">
        <v>42</v>
      </c>
      <c r="O57" s="11" t="s">
        <v>42</v>
      </c>
      <c r="P57" s="102" t="s">
        <v>350</v>
      </c>
    </row>
    <row r="58" spans="1:16" x14ac:dyDescent="0.25">
      <c r="A58" s="21" t="s">
        <v>335</v>
      </c>
      <c r="B58" s="21" t="s">
        <v>184</v>
      </c>
      <c r="C58" s="26" t="s">
        <v>616</v>
      </c>
      <c r="D58" s="33">
        <v>15</v>
      </c>
      <c r="E58" s="33" t="s">
        <v>13</v>
      </c>
      <c r="F58" s="33" t="s">
        <v>42</v>
      </c>
      <c r="G58" s="33" t="s">
        <v>13</v>
      </c>
      <c r="H58" s="33" t="s">
        <v>42</v>
      </c>
      <c r="I58" s="33" t="s">
        <v>13</v>
      </c>
      <c r="J58" s="33" t="s">
        <v>42</v>
      </c>
      <c r="K58" s="33" t="s">
        <v>42</v>
      </c>
      <c r="L58" s="33"/>
      <c r="M58" s="11" t="s">
        <v>42</v>
      </c>
      <c r="N58" s="11" t="s">
        <v>42</v>
      </c>
      <c r="O58" s="11" t="s">
        <v>42</v>
      </c>
      <c r="P58" s="102" t="s">
        <v>532</v>
      </c>
    </row>
    <row r="59" spans="1:16" x14ac:dyDescent="0.25">
      <c r="A59" s="21" t="s">
        <v>335</v>
      </c>
      <c r="B59" s="21" t="s">
        <v>184</v>
      </c>
      <c r="C59" s="26" t="s">
        <v>616</v>
      </c>
      <c r="D59" s="33">
        <v>30</v>
      </c>
      <c r="E59" s="33" t="s">
        <v>13</v>
      </c>
      <c r="F59" s="33" t="s">
        <v>42</v>
      </c>
      <c r="G59" s="72" t="s">
        <v>137</v>
      </c>
      <c r="H59" s="33" t="s">
        <v>42</v>
      </c>
      <c r="I59" s="33" t="s">
        <v>13</v>
      </c>
      <c r="J59" s="33" t="s">
        <v>42</v>
      </c>
      <c r="K59" s="33" t="s">
        <v>42</v>
      </c>
      <c r="L59" s="33"/>
      <c r="M59" s="11" t="s">
        <v>42</v>
      </c>
      <c r="N59" s="11" t="s">
        <v>42</v>
      </c>
      <c r="O59" s="11" t="s">
        <v>42</v>
      </c>
      <c r="P59" s="102" t="s">
        <v>532</v>
      </c>
    </row>
    <row r="60" spans="1:16" x14ac:dyDescent="0.25">
      <c r="A60" s="21" t="s">
        <v>335</v>
      </c>
      <c r="B60" s="21" t="s">
        <v>184</v>
      </c>
      <c r="C60" s="26" t="s">
        <v>616</v>
      </c>
      <c r="D60" s="33">
        <v>30</v>
      </c>
      <c r="E60" s="33" t="s">
        <v>42</v>
      </c>
      <c r="F60" s="11" t="s">
        <v>13</v>
      </c>
      <c r="G60" s="33" t="s">
        <v>42</v>
      </c>
      <c r="H60" s="33" t="s">
        <v>42</v>
      </c>
      <c r="I60" s="33" t="s">
        <v>42</v>
      </c>
      <c r="J60" s="11" t="s">
        <v>13</v>
      </c>
      <c r="K60" s="11" t="s">
        <v>13</v>
      </c>
      <c r="M60" s="11" t="s">
        <v>42</v>
      </c>
      <c r="N60" s="11" t="s">
        <v>42</v>
      </c>
      <c r="O60" s="11" t="s">
        <v>42</v>
      </c>
      <c r="P60" s="102" t="s">
        <v>532</v>
      </c>
    </row>
    <row r="61" spans="1:16" x14ac:dyDescent="0.25">
      <c r="A61" s="21" t="s">
        <v>335</v>
      </c>
      <c r="B61" s="21" t="s">
        <v>76</v>
      </c>
      <c r="C61" s="26" t="s">
        <v>622</v>
      </c>
      <c r="D61" s="31">
        <v>0.3</v>
      </c>
      <c r="E61" s="11" t="s">
        <v>13</v>
      </c>
      <c r="F61" s="11" t="s">
        <v>13</v>
      </c>
      <c r="G61" s="11" t="s">
        <v>13</v>
      </c>
      <c r="H61" s="11" t="s">
        <v>42</v>
      </c>
      <c r="I61" s="11" t="s">
        <v>13</v>
      </c>
      <c r="J61" s="11" t="s">
        <v>13</v>
      </c>
      <c r="K61" s="11" t="s">
        <v>13</v>
      </c>
      <c r="M61" s="11" t="s">
        <v>42</v>
      </c>
      <c r="N61" s="11" t="s">
        <v>42</v>
      </c>
      <c r="O61" s="11" t="s">
        <v>42</v>
      </c>
      <c r="P61" s="102" t="s">
        <v>75</v>
      </c>
    </row>
    <row r="62" spans="1:16" x14ac:dyDescent="0.25">
      <c r="A62" s="21" t="s">
        <v>335</v>
      </c>
      <c r="B62" s="21" t="s">
        <v>76</v>
      </c>
      <c r="C62" s="26" t="s">
        <v>622</v>
      </c>
      <c r="D62" s="31">
        <v>0.6</v>
      </c>
      <c r="E62" s="11" t="s">
        <v>13</v>
      </c>
      <c r="F62" s="11" t="s">
        <v>13</v>
      </c>
      <c r="G62" s="11" t="s">
        <v>13</v>
      </c>
      <c r="H62" s="11" t="s">
        <v>42</v>
      </c>
      <c r="I62" s="11" t="s">
        <v>13</v>
      </c>
      <c r="J62" s="11" t="s">
        <v>13</v>
      </c>
      <c r="K62" s="11" t="s">
        <v>13</v>
      </c>
      <c r="M62" s="11" t="s">
        <v>42</v>
      </c>
      <c r="N62" s="11" t="s">
        <v>42</v>
      </c>
      <c r="O62" s="11" t="s">
        <v>42</v>
      </c>
      <c r="P62" s="102" t="s">
        <v>75</v>
      </c>
    </row>
    <row r="63" spans="1:16" x14ac:dyDescent="0.25">
      <c r="A63" s="21" t="s">
        <v>335</v>
      </c>
      <c r="B63" s="21" t="s">
        <v>76</v>
      </c>
      <c r="C63" s="26" t="s">
        <v>622</v>
      </c>
      <c r="D63" s="31">
        <v>0.9</v>
      </c>
      <c r="E63" s="11" t="s">
        <v>13</v>
      </c>
      <c r="F63" s="11" t="s">
        <v>13</v>
      </c>
      <c r="G63" s="11" t="s">
        <v>13</v>
      </c>
      <c r="H63" s="11" t="s">
        <v>42</v>
      </c>
      <c r="I63" s="11" t="s">
        <v>13</v>
      </c>
      <c r="J63" s="11" t="s">
        <v>13</v>
      </c>
      <c r="K63" s="11" t="s">
        <v>13</v>
      </c>
      <c r="M63" s="11" t="s">
        <v>42</v>
      </c>
      <c r="N63" s="11" t="s">
        <v>42</v>
      </c>
      <c r="O63" s="11" t="s">
        <v>42</v>
      </c>
      <c r="P63" s="102" t="s">
        <v>75</v>
      </c>
    </row>
    <row r="64" spans="1:16" x14ac:dyDescent="0.25">
      <c r="A64" s="21" t="s">
        <v>335</v>
      </c>
      <c r="B64" s="21" t="s">
        <v>11</v>
      </c>
      <c r="C64" s="26" t="s">
        <v>622</v>
      </c>
      <c r="D64" s="31">
        <v>3</v>
      </c>
      <c r="E64" s="11" t="s">
        <v>13</v>
      </c>
      <c r="F64" s="11" t="s">
        <v>13</v>
      </c>
      <c r="G64" s="11" t="s">
        <v>13</v>
      </c>
      <c r="H64" s="11" t="s">
        <v>42</v>
      </c>
      <c r="I64" s="58" t="s">
        <v>281</v>
      </c>
      <c r="J64" s="11" t="s">
        <v>13</v>
      </c>
      <c r="K64" s="11" t="s">
        <v>13</v>
      </c>
      <c r="M64" s="11" t="s">
        <v>42</v>
      </c>
      <c r="N64" s="11" t="s">
        <v>42</v>
      </c>
      <c r="O64" s="11" t="s">
        <v>42</v>
      </c>
      <c r="P64" s="102" t="s">
        <v>353</v>
      </c>
    </row>
    <row r="65" spans="1:16" x14ac:dyDescent="0.25">
      <c r="A65" s="21" t="s">
        <v>335</v>
      </c>
      <c r="B65" s="21" t="s">
        <v>11</v>
      </c>
      <c r="C65" s="26" t="s">
        <v>622</v>
      </c>
      <c r="D65" s="33">
        <v>10</v>
      </c>
      <c r="E65" s="11" t="s">
        <v>13</v>
      </c>
      <c r="F65" s="11" t="s">
        <v>13</v>
      </c>
      <c r="G65" s="11" t="s">
        <v>13</v>
      </c>
      <c r="H65" s="11" t="s">
        <v>42</v>
      </c>
      <c r="I65" s="58" t="s">
        <v>144</v>
      </c>
      <c r="J65" s="11" t="s">
        <v>13</v>
      </c>
      <c r="K65" s="11" t="s">
        <v>13</v>
      </c>
      <c r="M65" s="11" t="s">
        <v>42</v>
      </c>
      <c r="N65" s="11" t="s">
        <v>42</v>
      </c>
      <c r="O65" s="11" t="s">
        <v>42</v>
      </c>
      <c r="P65" s="102" t="s">
        <v>353</v>
      </c>
    </row>
    <row r="66" spans="1:16" x14ac:dyDescent="0.25">
      <c r="A66" s="21" t="s">
        <v>335</v>
      </c>
      <c r="B66" s="21" t="s">
        <v>183</v>
      </c>
      <c r="C66" s="35" t="s">
        <v>283</v>
      </c>
      <c r="D66" s="31">
        <v>0.59</v>
      </c>
      <c r="E66" s="58" t="s">
        <v>197</v>
      </c>
      <c r="F66" s="58" t="s">
        <v>137</v>
      </c>
      <c r="G66" s="58" t="s">
        <v>144</v>
      </c>
      <c r="H66" s="11" t="s">
        <v>42</v>
      </c>
      <c r="I66" s="11" t="s">
        <v>12</v>
      </c>
      <c r="J66" s="58" t="s">
        <v>144</v>
      </c>
      <c r="K66" s="11" t="s">
        <v>13</v>
      </c>
      <c r="M66" s="11" t="s">
        <v>42</v>
      </c>
      <c r="N66" s="11" t="s">
        <v>42</v>
      </c>
      <c r="O66" s="11" t="s">
        <v>42</v>
      </c>
      <c r="P66" s="102" t="s">
        <v>26</v>
      </c>
    </row>
    <row r="67" spans="1:16" s="9" customFormat="1" x14ac:dyDescent="0.25">
      <c r="A67" s="21" t="s">
        <v>335</v>
      </c>
      <c r="B67" s="21" t="s">
        <v>183</v>
      </c>
      <c r="C67" s="35" t="s">
        <v>283</v>
      </c>
      <c r="D67" s="31">
        <v>1.79</v>
      </c>
      <c r="E67" s="58" t="s">
        <v>197</v>
      </c>
      <c r="F67" s="58" t="s">
        <v>137</v>
      </c>
      <c r="G67" s="58" t="s">
        <v>144</v>
      </c>
      <c r="H67" s="11" t="s">
        <v>42</v>
      </c>
      <c r="I67" s="11" t="s">
        <v>12</v>
      </c>
      <c r="J67" s="58" t="s">
        <v>144</v>
      </c>
      <c r="K67" s="58" t="s">
        <v>281</v>
      </c>
      <c r="L67" s="58"/>
      <c r="M67" s="11" t="s">
        <v>42</v>
      </c>
      <c r="N67" s="11" t="s">
        <v>42</v>
      </c>
      <c r="O67" s="11" t="s">
        <v>42</v>
      </c>
      <c r="P67" s="102" t="s">
        <v>26</v>
      </c>
    </row>
    <row r="68" spans="1:16" s="9" customFormat="1" x14ac:dyDescent="0.25">
      <c r="A68" s="21" t="s">
        <v>335</v>
      </c>
      <c r="B68" s="21" t="s">
        <v>6</v>
      </c>
      <c r="C68" s="21" t="s">
        <v>480</v>
      </c>
      <c r="D68" s="31">
        <v>4.9000000000000004</v>
      </c>
      <c r="E68" s="11" t="s">
        <v>9</v>
      </c>
      <c r="F68" s="11" t="s">
        <v>12</v>
      </c>
      <c r="G68" s="58" t="s">
        <v>144</v>
      </c>
      <c r="H68" s="11" t="s">
        <v>13</v>
      </c>
      <c r="I68" s="58" t="s">
        <v>137</v>
      </c>
      <c r="J68" s="11" t="s">
        <v>13</v>
      </c>
      <c r="K68" s="58" t="s">
        <v>197</v>
      </c>
      <c r="L68" s="58"/>
      <c r="M68" s="11" t="s">
        <v>42</v>
      </c>
      <c r="N68" s="11" t="s">
        <v>42</v>
      </c>
      <c r="O68" s="11" t="s">
        <v>42</v>
      </c>
      <c r="P68" s="102" t="s">
        <v>28</v>
      </c>
    </row>
    <row r="69" spans="1:16" s="9" customFormat="1" x14ac:dyDescent="0.25">
      <c r="A69" s="21" t="s">
        <v>335</v>
      </c>
      <c r="B69" s="21" t="s">
        <v>6</v>
      </c>
      <c r="C69" s="21" t="s">
        <v>479</v>
      </c>
      <c r="D69" s="31">
        <v>4.9000000000000004</v>
      </c>
      <c r="E69" s="11" t="s">
        <v>9</v>
      </c>
      <c r="F69" s="58" t="s">
        <v>29</v>
      </c>
      <c r="G69" s="58" t="s">
        <v>197</v>
      </c>
      <c r="H69" s="58" t="s">
        <v>29</v>
      </c>
      <c r="I69" s="58" t="s">
        <v>197</v>
      </c>
      <c r="J69" s="11" t="s">
        <v>9</v>
      </c>
      <c r="K69" s="58" t="s">
        <v>29</v>
      </c>
      <c r="L69" s="58"/>
      <c r="M69" s="11" t="s">
        <v>42</v>
      </c>
      <c r="N69" s="11" t="s">
        <v>42</v>
      </c>
      <c r="O69" s="11" t="s">
        <v>42</v>
      </c>
      <c r="P69" s="102" t="s">
        <v>28</v>
      </c>
    </row>
    <row r="70" spans="1:16" s="9" customFormat="1" x14ac:dyDescent="0.25">
      <c r="A70" s="21" t="s">
        <v>335</v>
      </c>
      <c r="B70" s="21" t="s">
        <v>6</v>
      </c>
      <c r="C70" s="21" t="s">
        <v>480</v>
      </c>
      <c r="D70" s="31">
        <v>8.1999999999999993</v>
      </c>
      <c r="E70" s="58" t="s">
        <v>197</v>
      </c>
      <c r="F70" s="58" t="s">
        <v>137</v>
      </c>
      <c r="G70" s="58" t="s">
        <v>137</v>
      </c>
      <c r="H70" s="58" t="s">
        <v>137</v>
      </c>
      <c r="I70" s="11" t="s">
        <v>12</v>
      </c>
      <c r="J70" s="11" t="s">
        <v>9</v>
      </c>
      <c r="K70" s="58" t="s">
        <v>137</v>
      </c>
      <c r="L70" s="58"/>
      <c r="M70" s="11" t="s">
        <v>42</v>
      </c>
      <c r="N70" s="11" t="s">
        <v>42</v>
      </c>
      <c r="O70" s="11" t="s">
        <v>42</v>
      </c>
      <c r="P70" s="102" t="s">
        <v>28</v>
      </c>
    </row>
    <row r="71" spans="1:16" s="9" customFormat="1" x14ac:dyDescent="0.25">
      <c r="A71" s="21" t="s">
        <v>335</v>
      </c>
      <c r="B71" s="21" t="s">
        <v>6</v>
      </c>
      <c r="C71" s="21" t="s">
        <v>479</v>
      </c>
      <c r="D71" s="31">
        <v>8.1999999999999993</v>
      </c>
      <c r="E71" s="11" t="s">
        <v>9</v>
      </c>
      <c r="F71" s="58" t="s">
        <v>197</v>
      </c>
      <c r="G71" s="11" t="s">
        <v>12</v>
      </c>
      <c r="H71" s="58" t="s">
        <v>29</v>
      </c>
      <c r="I71" s="11" t="s">
        <v>13</v>
      </c>
      <c r="J71" s="58" t="s">
        <v>197</v>
      </c>
      <c r="K71" s="58" t="s">
        <v>29</v>
      </c>
      <c r="L71" s="58"/>
      <c r="M71" s="11" t="s">
        <v>42</v>
      </c>
      <c r="N71" s="11" t="s">
        <v>42</v>
      </c>
      <c r="O71" s="11" t="s">
        <v>42</v>
      </c>
      <c r="P71" s="102" t="s">
        <v>28</v>
      </c>
    </row>
    <row r="72" spans="1:16" s="9" customFormat="1" x14ac:dyDescent="0.25">
      <c r="A72" s="21" t="s">
        <v>335</v>
      </c>
      <c r="B72" s="21" t="s">
        <v>6</v>
      </c>
      <c r="C72" s="26" t="s">
        <v>619</v>
      </c>
      <c r="D72" s="31">
        <v>2</v>
      </c>
      <c r="E72" s="11" t="s">
        <v>9</v>
      </c>
      <c r="F72" s="11" t="s">
        <v>13</v>
      </c>
      <c r="G72" s="11" t="s">
        <v>13</v>
      </c>
      <c r="H72" s="11" t="s">
        <v>9</v>
      </c>
      <c r="I72" s="11" t="s">
        <v>13</v>
      </c>
      <c r="J72" s="58" t="s">
        <v>144</v>
      </c>
      <c r="K72" s="58" t="s">
        <v>144</v>
      </c>
      <c r="L72" s="58"/>
      <c r="M72" s="11" t="s">
        <v>42</v>
      </c>
      <c r="N72" s="11" t="s">
        <v>42</v>
      </c>
      <c r="O72" s="11" t="s">
        <v>42</v>
      </c>
      <c r="P72" s="102" t="s">
        <v>16</v>
      </c>
    </row>
    <row r="73" spans="1:16" s="9" customFormat="1" x14ac:dyDescent="0.25">
      <c r="A73" s="21" t="s">
        <v>335</v>
      </c>
      <c r="B73" s="21" t="s">
        <v>6</v>
      </c>
      <c r="C73" s="26" t="s">
        <v>619</v>
      </c>
      <c r="D73" s="31">
        <v>4</v>
      </c>
      <c r="E73" s="11" t="s">
        <v>9</v>
      </c>
      <c r="F73" s="11" t="s">
        <v>13</v>
      </c>
      <c r="G73" s="11" t="s">
        <v>13</v>
      </c>
      <c r="H73" s="11" t="s">
        <v>9</v>
      </c>
      <c r="I73" s="11" t="s">
        <v>13</v>
      </c>
      <c r="J73" s="58" t="s">
        <v>144</v>
      </c>
      <c r="K73" s="58" t="s">
        <v>144</v>
      </c>
      <c r="L73" s="58"/>
      <c r="M73" s="11" t="s">
        <v>42</v>
      </c>
      <c r="N73" s="11" t="s">
        <v>42</v>
      </c>
      <c r="O73" s="11" t="s">
        <v>42</v>
      </c>
      <c r="P73" s="102" t="s">
        <v>16</v>
      </c>
    </row>
    <row r="74" spans="1:16" s="9" customFormat="1" x14ac:dyDescent="0.25">
      <c r="A74" s="21" t="s">
        <v>335</v>
      </c>
      <c r="B74" s="21" t="s">
        <v>6</v>
      </c>
      <c r="C74" s="26" t="s">
        <v>619</v>
      </c>
      <c r="D74" s="31">
        <v>6</v>
      </c>
      <c r="E74" s="11" t="s">
        <v>9</v>
      </c>
      <c r="F74" s="58" t="s">
        <v>137</v>
      </c>
      <c r="G74" s="11" t="s">
        <v>12</v>
      </c>
      <c r="H74" s="11" t="s">
        <v>13</v>
      </c>
      <c r="I74" s="58" t="s">
        <v>281</v>
      </c>
      <c r="J74" s="58" t="s">
        <v>144</v>
      </c>
      <c r="K74" s="58" t="s">
        <v>144</v>
      </c>
      <c r="L74" s="58"/>
      <c r="M74" s="11" t="s">
        <v>42</v>
      </c>
      <c r="N74" s="11" t="s">
        <v>42</v>
      </c>
      <c r="O74" s="11" t="s">
        <v>42</v>
      </c>
      <c r="P74" s="102" t="s">
        <v>16</v>
      </c>
    </row>
    <row r="75" spans="1:16" s="9" customFormat="1" x14ac:dyDescent="0.25">
      <c r="A75" s="21" t="s">
        <v>335</v>
      </c>
      <c r="B75" s="21" t="s">
        <v>6</v>
      </c>
      <c r="C75" s="26" t="s">
        <v>619</v>
      </c>
      <c r="D75" s="31">
        <v>8</v>
      </c>
      <c r="E75" s="11" t="s">
        <v>9</v>
      </c>
      <c r="F75" s="11" t="s">
        <v>12</v>
      </c>
      <c r="G75" s="11" t="s">
        <v>12</v>
      </c>
      <c r="H75" s="11" t="s">
        <v>13</v>
      </c>
      <c r="I75" s="11" t="s">
        <v>13</v>
      </c>
      <c r="J75" s="11" t="s">
        <v>13</v>
      </c>
      <c r="K75" s="11" t="s">
        <v>13</v>
      </c>
      <c r="L75" s="11"/>
      <c r="M75" s="11" t="s">
        <v>42</v>
      </c>
      <c r="N75" s="11" t="s">
        <v>42</v>
      </c>
      <c r="O75" s="11" t="s">
        <v>42</v>
      </c>
      <c r="P75" s="102" t="s">
        <v>16</v>
      </c>
    </row>
    <row r="76" spans="1:16" s="9" customFormat="1" x14ac:dyDescent="0.25">
      <c r="A76" s="21" t="s">
        <v>335</v>
      </c>
      <c r="B76" s="21" t="s">
        <v>18</v>
      </c>
      <c r="C76" s="26" t="s">
        <v>619</v>
      </c>
      <c r="D76" s="31">
        <v>2</v>
      </c>
      <c r="E76" s="11" t="s">
        <v>9</v>
      </c>
      <c r="F76" s="11" t="s">
        <v>13</v>
      </c>
      <c r="G76" s="11" t="s">
        <v>12</v>
      </c>
      <c r="H76" s="11" t="s">
        <v>9</v>
      </c>
      <c r="I76" s="11" t="s">
        <v>13</v>
      </c>
      <c r="J76" s="58" t="s">
        <v>144</v>
      </c>
      <c r="K76" s="58" t="s">
        <v>144</v>
      </c>
      <c r="L76" s="58"/>
      <c r="M76" s="11" t="s">
        <v>42</v>
      </c>
      <c r="N76" s="11" t="s">
        <v>42</v>
      </c>
      <c r="O76" s="11" t="s">
        <v>42</v>
      </c>
      <c r="P76" s="102" t="s">
        <v>16</v>
      </c>
    </row>
    <row r="77" spans="1:16" s="9" customFormat="1" x14ac:dyDescent="0.25">
      <c r="A77" s="21" t="s">
        <v>335</v>
      </c>
      <c r="B77" s="21" t="s">
        <v>18</v>
      </c>
      <c r="C77" s="26" t="s">
        <v>619</v>
      </c>
      <c r="D77" s="31">
        <v>4</v>
      </c>
      <c r="E77" s="11" t="s">
        <v>9</v>
      </c>
      <c r="F77" s="11" t="s">
        <v>13</v>
      </c>
      <c r="G77" s="11" t="s">
        <v>13</v>
      </c>
      <c r="H77" s="11" t="s">
        <v>13</v>
      </c>
      <c r="I77" s="11" t="s">
        <v>13</v>
      </c>
      <c r="J77" s="58" t="s">
        <v>137</v>
      </c>
      <c r="K77" s="58" t="s">
        <v>144</v>
      </c>
      <c r="L77" s="58"/>
      <c r="M77" s="11" t="s">
        <v>42</v>
      </c>
      <c r="N77" s="11" t="s">
        <v>42</v>
      </c>
      <c r="O77" s="11" t="s">
        <v>42</v>
      </c>
      <c r="P77" s="102" t="s">
        <v>16</v>
      </c>
    </row>
    <row r="78" spans="1:16" s="9" customFormat="1" x14ac:dyDescent="0.25">
      <c r="A78" s="21" t="s">
        <v>335</v>
      </c>
      <c r="B78" s="21" t="s">
        <v>18</v>
      </c>
      <c r="C78" s="26" t="s">
        <v>619</v>
      </c>
      <c r="D78" s="31">
        <v>6</v>
      </c>
      <c r="E78" s="11" t="s">
        <v>9</v>
      </c>
      <c r="F78" s="11" t="s">
        <v>13</v>
      </c>
      <c r="G78" s="11" t="s">
        <v>13</v>
      </c>
      <c r="H78" s="11" t="s">
        <v>13</v>
      </c>
      <c r="I78" s="11" t="s">
        <v>13</v>
      </c>
      <c r="J78" s="58" t="s">
        <v>137</v>
      </c>
      <c r="K78" s="58" t="s">
        <v>137</v>
      </c>
      <c r="L78" s="58"/>
      <c r="M78" s="11" t="s">
        <v>42</v>
      </c>
      <c r="N78" s="11" t="s">
        <v>42</v>
      </c>
      <c r="O78" s="11" t="s">
        <v>42</v>
      </c>
      <c r="P78" s="102" t="s">
        <v>16</v>
      </c>
    </row>
    <row r="79" spans="1:16" s="9" customFormat="1" x14ac:dyDescent="0.25">
      <c r="A79" s="21" t="s">
        <v>335</v>
      </c>
      <c r="B79" s="21" t="s">
        <v>18</v>
      </c>
      <c r="C79" s="26" t="s">
        <v>619</v>
      </c>
      <c r="D79" s="31">
        <v>8</v>
      </c>
      <c r="E79" s="11" t="s">
        <v>9</v>
      </c>
      <c r="F79" s="58" t="s">
        <v>137</v>
      </c>
      <c r="G79" s="11" t="s">
        <v>13</v>
      </c>
      <c r="H79" s="11" t="s">
        <v>13</v>
      </c>
      <c r="I79" s="58" t="s">
        <v>144</v>
      </c>
      <c r="J79" s="11" t="s">
        <v>13</v>
      </c>
      <c r="K79" s="11" t="s">
        <v>13</v>
      </c>
      <c r="L79" s="11"/>
      <c r="M79" s="11" t="s">
        <v>42</v>
      </c>
      <c r="N79" s="11" t="s">
        <v>42</v>
      </c>
      <c r="O79" s="11" t="s">
        <v>42</v>
      </c>
      <c r="P79" s="102" t="s">
        <v>16</v>
      </c>
    </row>
    <row r="80" spans="1:16" x14ac:dyDescent="0.25">
      <c r="A80" s="21" t="s">
        <v>335</v>
      </c>
      <c r="B80" s="21" t="s">
        <v>6</v>
      </c>
      <c r="C80" s="26" t="s">
        <v>619</v>
      </c>
      <c r="D80" s="33">
        <v>10</v>
      </c>
      <c r="E80" s="11" t="s">
        <v>13</v>
      </c>
      <c r="F80" s="11" t="s">
        <v>42</v>
      </c>
      <c r="G80" s="11" t="s">
        <v>13</v>
      </c>
      <c r="H80" s="58" t="s">
        <v>197</v>
      </c>
      <c r="I80" s="11" t="s">
        <v>13</v>
      </c>
      <c r="J80" s="11" t="s">
        <v>42</v>
      </c>
      <c r="K80" s="11" t="s">
        <v>42</v>
      </c>
      <c r="M80" s="11" t="s">
        <v>13</v>
      </c>
      <c r="N80" s="11" t="s">
        <v>13</v>
      </c>
      <c r="O80" s="11" t="s">
        <v>13</v>
      </c>
      <c r="P80" s="102" t="s">
        <v>223</v>
      </c>
    </row>
    <row r="81" spans="1:16" s="9" customFormat="1" x14ac:dyDescent="0.25">
      <c r="A81" s="21" t="s">
        <v>334</v>
      </c>
      <c r="B81" s="21" t="s">
        <v>487</v>
      </c>
      <c r="C81" s="26" t="s">
        <v>616</v>
      </c>
      <c r="D81" s="35">
        <v>100</v>
      </c>
      <c r="E81" s="11" t="s">
        <v>13</v>
      </c>
      <c r="F81" s="11" t="s">
        <v>9</v>
      </c>
      <c r="G81" s="11" t="s">
        <v>13</v>
      </c>
      <c r="H81" s="11" t="s">
        <v>13</v>
      </c>
      <c r="I81" s="11" t="s">
        <v>42</v>
      </c>
      <c r="J81" s="11" t="s">
        <v>13</v>
      </c>
      <c r="K81" s="11" t="s">
        <v>13</v>
      </c>
      <c r="L81" s="11"/>
      <c r="M81" s="11" t="s">
        <v>13</v>
      </c>
      <c r="N81" s="58" t="s">
        <v>197</v>
      </c>
      <c r="O81" s="58" t="s">
        <v>197</v>
      </c>
      <c r="P81" s="102" t="s">
        <v>34</v>
      </c>
    </row>
    <row r="82" spans="1:16" s="9" customFormat="1" x14ac:dyDescent="0.25">
      <c r="A82" s="21" t="s">
        <v>334</v>
      </c>
      <c r="B82" s="113" t="s">
        <v>488</v>
      </c>
      <c r="C82" s="35" t="s">
        <v>284</v>
      </c>
      <c r="D82" s="33">
        <v>20</v>
      </c>
      <c r="E82" s="58" t="s">
        <v>197</v>
      </c>
      <c r="F82" s="58" t="s">
        <v>144</v>
      </c>
      <c r="G82" s="11" t="s">
        <v>13</v>
      </c>
      <c r="H82" s="11" t="s">
        <v>13</v>
      </c>
      <c r="I82" s="58" t="s">
        <v>281</v>
      </c>
      <c r="J82" s="58" t="s">
        <v>137</v>
      </c>
      <c r="K82" s="11" t="s">
        <v>13</v>
      </c>
      <c r="L82" s="11"/>
      <c r="M82" s="11" t="s">
        <v>42</v>
      </c>
      <c r="N82" s="11" t="s">
        <v>42</v>
      </c>
      <c r="O82" s="11" t="s">
        <v>42</v>
      </c>
      <c r="P82" s="102" t="s">
        <v>354</v>
      </c>
    </row>
    <row r="83" spans="1:16" s="9" customFormat="1" x14ac:dyDescent="0.25">
      <c r="A83" s="21" t="s">
        <v>334</v>
      </c>
      <c r="B83" s="21" t="s">
        <v>490</v>
      </c>
      <c r="C83" s="35" t="s">
        <v>284</v>
      </c>
      <c r="D83" s="33">
        <v>20</v>
      </c>
      <c r="E83" s="58" t="s">
        <v>29</v>
      </c>
      <c r="F83" s="58" t="s">
        <v>144</v>
      </c>
      <c r="G83" s="11" t="s">
        <v>13</v>
      </c>
      <c r="H83" s="58" t="s">
        <v>281</v>
      </c>
      <c r="I83" s="11" t="s">
        <v>13</v>
      </c>
      <c r="J83" s="58" t="s">
        <v>144</v>
      </c>
      <c r="K83" s="58" t="s">
        <v>144</v>
      </c>
      <c r="L83" s="58"/>
      <c r="M83" s="11" t="s">
        <v>42</v>
      </c>
      <c r="N83" s="11" t="s">
        <v>42</v>
      </c>
      <c r="O83" s="11" t="s">
        <v>42</v>
      </c>
      <c r="P83" s="102" t="s">
        <v>354</v>
      </c>
    </row>
    <row r="84" spans="1:16" s="9" customFormat="1" x14ac:dyDescent="0.25">
      <c r="A84" s="21" t="s">
        <v>334</v>
      </c>
      <c r="B84" s="21" t="s">
        <v>489</v>
      </c>
      <c r="C84" s="35" t="s">
        <v>284</v>
      </c>
      <c r="D84" s="33">
        <v>20</v>
      </c>
      <c r="E84" s="58" t="s">
        <v>197</v>
      </c>
      <c r="F84" s="11" t="s">
        <v>13</v>
      </c>
      <c r="G84" s="11" t="s">
        <v>13</v>
      </c>
      <c r="H84" s="11" t="s">
        <v>13</v>
      </c>
      <c r="I84" s="11" t="s">
        <v>13</v>
      </c>
      <c r="J84" s="58" t="s">
        <v>144</v>
      </c>
      <c r="K84" s="58" t="s">
        <v>137</v>
      </c>
      <c r="L84" s="58"/>
      <c r="M84" s="11" t="s">
        <v>42</v>
      </c>
      <c r="N84" s="11" t="s">
        <v>42</v>
      </c>
      <c r="O84" s="11" t="s">
        <v>42</v>
      </c>
      <c r="P84" s="102" t="s">
        <v>354</v>
      </c>
    </row>
    <row r="85" spans="1:16" s="9" customFormat="1" x14ac:dyDescent="0.25">
      <c r="A85" s="21" t="s">
        <v>334</v>
      </c>
      <c r="B85" s="21" t="s">
        <v>491</v>
      </c>
      <c r="C85" s="35" t="s">
        <v>284</v>
      </c>
      <c r="D85" s="33">
        <v>50</v>
      </c>
      <c r="E85" s="11" t="s">
        <v>13</v>
      </c>
      <c r="F85" s="11" t="s">
        <v>13</v>
      </c>
      <c r="G85" s="58" t="s">
        <v>197</v>
      </c>
      <c r="H85" s="11" t="s">
        <v>13</v>
      </c>
      <c r="I85" s="11" t="s">
        <v>13</v>
      </c>
      <c r="J85" s="11" t="s">
        <v>13</v>
      </c>
      <c r="K85" s="58" t="s">
        <v>144</v>
      </c>
      <c r="L85" s="58"/>
      <c r="M85" s="11" t="s">
        <v>42</v>
      </c>
      <c r="N85" s="11" t="s">
        <v>42</v>
      </c>
      <c r="O85" s="11" t="s">
        <v>42</v>
      </c>
      <c r="P85" s="102" t="s">
        <v>216</v>
      </c>
    </row>
    <row r="86" spans="1:16" s="9" customFormat="1" x14ac:dyDescent="0.25">
      <c r="A86" s="21" t="s">
        <v>334</v>
      </c>
      <c r="B86" s="113" t="s">
        <v>32</v>
      </c>
      <c r="C86" s="35" t="s">
        <v>284</v>
      </c>
      <c r="D86" s="33">
        <v>25</v>
      </c>
      <c r="E86" s="11" t="s">
        <v>13</v>
      </c>
      <c r="F86" s="11" t="s">
        <v>13</v>
      </c>
      <c r="G86" s="11" t="s">
        <v>13</v>
      </c>
      <c r="H86" s="11" t="s">
        <v>13</v>
      </c>
      <c r="I86" s="11" t="s">
        <v>13</v>
      </c>
      <c r="J86" s="11" t="s">
        <v>13</v>
      </c>
      <c r="K86" s="11" t="s">
        <v>13</v>
      </c>
      <c r="L86" s="11"/>
      <c r="M86" s="11" t="s">
        <v>42</v>
      </c>
      <c r="N86" s="11" t="s">
        <v>42</v>
      </c>
      <c r="O86" s="11" t="s">
        <v>42</v>
      </c>
      <c r="P86" s="102" t="s">
        <v>30</v>
      </c>
    </row>
    <row r="87" spans="1:16" s="9" customFormat="1" x14ac:dyDescent="0.25">
      <c r="A87" s="21" t="s">
        <v>334</v>
      </c>
      <c r="B87" s="21" t="s">
        <v>492</v>
      </c>
      <c r="C87" s="35" t="s">
        <v>284</v>
      </c>
      <c r="D87" s="33">
        <v>25</v>
      </c>
      <c r="E87" s="58" t="s">
        <v>197</v>
      </c>
      <c r="F87" s="11" t="s">
        <v>13</v>
      </c>
      <c r="G87" s="58" t="s">
        <v>281</v>
      </c>
      <c r="H87" s="11" t="s">
        <v>13</v>
      </c>
      <c r="I87" s="58" t="s">
        <v>29</v>
      </c>
      <c r="J87" s="11" t="s">
        <v>13</v>
      </c>
      <c r="K87" s="11" t="s">
        <v>13</v>
      </c>
      <c r="L87" s="11"/>
      <c r="M87" s="11" t="s">
        <v>42</v>
      </c>
      <c r="N87" s="11" t="s">
        <v>42</v>
      </c>
      <c r="O87" s="11" t="s">
        <v>42</v>
      </c>
      <c r="P87" s="102" t="s">
        <v>30</v>
      </c>
    </row>
    <row r="88" spans="1:16" s="9" customFormat="1" x14ac:dyDescent="0.25">
      <c r="A88" s="21" t="s">
        <v>334</v>
      </c>
      <c r="B88" s="21" t="s">
        <v>626</v>
      </c>
      <c r="C88" s="26" t="s">
        <v>619</v>
      </c>
      <c r="D88" s="35">
        <v>100</v>
      </c>
      <c r="E88" s="11" t="s">
        <v>9</v>
      </c>
      <c r="F88" s="11" t="s">
        <v>12</v>
      </c>
      <c r="G88" s="58" t="s">
        <v>197</v>
      </c>
      <c r="H88" s="11" t="s">
        <v>13</v>
      </c>
      <c r="I88" s="11" t="s">
        <v>13</v>
      </c>
      <c r="J88" s="58" t="s">
        <v>137</v>
      </c>
      <c r="K88" s="11" t="s">
        <v>13</v>
      </c>
      <c r="L88" s="11"/>
      <c r="M88" s="11" t="s">
        <v>42</v>
      </c>
      <c r="N88" s="11" t="s">
        <v>42</v>
      </c>
      <c r="O88" s="11" t="s">
        <v>42</v>
      </c>
      <c r="P88" s="102" t="s">
        <v>529</v>
      </c>
    </row>
    <row r="89" spans="1:16" s="9" customFormat="1" x14ac:dyDescent="0.25">
      <c r="A89" s="21" t="s">
        <v>334</v>
      </c>
      <c r="B89" s="21" t="s">
        <v>627</v>
      </c>
      <c r="C89" s="26" t="s">
        <v>619</v>
      </c>
      <c r="D89" s="35">
        <v>100</v>
      </c>
      <c r="E89" s="11" t="s">
        <v>13</v>
      </c>
      <c r="F89" s="11" t="s">
        <v>13</v>
      </c>
      <c r="G89" s="11" t="s">
        <v>12</v>
      </c>
      <c r="H89" s="11" t="s">
        <v>13</v>
      </c>
      <c r="I89" s="11" t="s">
        <v>13</v>
      </c>
      <c r="J89" s="58" t="s">
        <v>144</v>
      </c>
      <c r="K89" s="11" t="s">
        <v>13</v>
      </c>
      <c r="L89" s="11"/>
      <c r="M89" s="11" t="s">
        <v>42</v>
      </c>
      <c r="N89" s="11" t="s">
        <v>42</v>
      </c>
      <c r="O89" s="11" t="s">
        <v>42</v>
      </c>
      <c r="P89" s="102" t="s">
        <v>529</v>
      </c>
    </row>
    <row r="90" spans="1:16" x14ac:dyDescent="0.25">
      <c r="A90" s="45" t="s">
        <v>568</v>
      </c>
      <c r="B90" s="21" t="s">
        <v>493</v>
      </c>
      <c r="C90" s="26" t="s">
        <v>616</v>
      </c>
      <c r="D90" s="33">
        <v>15</v>
      </c>
      <c r="E90" s="33" t="s">
        <v>13</v>
      </c>
      <c r="F90" s="33" t="s">
        <v>42</v>
      </c>
      <c r="G90" s="33" t="s">
        <v>13</v>
      </c>
      <c r="H90" s="33" t="s">
        <v>42</v>
      </c>
      <c r="I90" s="33" t="s">
        <v>13</v>
      </c>
      <c r="J90" s="33" t="s">
        <v>42</v>
      </c>
      <c r="K90" s="33" t="s">
        <v>42</v>
      </c>
      <c r="L90" s="33"/>
      <c r="M90" s="11" t="s">
        <v>42</v>
      </c>
      <c r="N90" s="11" t="s">
        <v>42</v>
      </c>
      <c r="O90" s="11" t="s">
        <v>42</v>
      </c>
      <c r="P90" s="102" t="s">
        <v>532</v>
      </c>
    </row>
    <row r="91" spans="1:16" x14ac:dyDescent="0.25">
      <c r="A91" s="45" t="s">
        <v>568</v>
      </c>
      <c r="B91" s="21" t="s">
        <v>493</v>
      </c>
      <c r="C91" s="26" t="s">
        <v>616</v>
      </c>
      <c r="D91" s="33">
        <v>30</v>
      </c>
      <c r="E91" s="33" t="s">
        <v>13</v>
      </c>
      <c r="F91" s="33" t="s">
        <v>42</v>
      </c>
      <c r="G91" s="33" t="s">
        <v>13</v>
      </c>
      <c r="H91" s="33" t="s">
        <v>42</v>
      </c>
      <c r="I91" s="33" t="s">
        <v>13</v>
      </c>
      <c r="J91" s="33" t="s">
        <v>42</v>
      </c>
      <c r="K91" s="33" t="s">
        <v>42</v>
      </c>
      <c r="L91" s="33"/>
      <c r="M91" s="11" t="s">
        <v>42</v>
      </c>
      <c r="N91" s="11" t="s">
        <v>42</v>
      </c>
      <c r="O91" s="11" t="s">
        <v>42</v>
      </c>
      <c r="P91" s="102" t="s">
        <v>532</v>
      </c>
    </row>
    <row r="92" spans="1:16" x14ac:dyDescent="0.25">
      <c r="A92" s="45" t="s">
        <v>568</v>
      </c>
      <c r="B92" s="21" t="s">
        <v>10</v>
      </c>
      <c r="C92" s="26" t="s">
        <v>616</v>
      </c>
      <c r="D92" s="31">
        <v>1.33</v>
      </c>
      <c r="E92" s="11" t="s">
        <v>13</v>
      </c>
      <c r="F92" s="11" t="s">
        <v>13</v>
      </c>
      <c r="G92" s="11" t="s">
        <v>13</v>
      </c>
      <c r="H92" s="11" t="s">
        <v>13</v>
      </c>
      <c r="I92" s="11" t="s">
        <v>13</v>
      </c>
      <c r="J92" s="11" t="s">
        <v>13</v>
      </c>
      <c r="K92" s="11" t="s">
        <v>13</v>
      </c>
      <c r="M92" s="11" t="s">
        <v>42</v>
      </c>
      <c r="N92" s="11" t="s">
        <v>13</v>
      </c>
      <c r="O92" s="11" t="s">
        <v>13</v>
      </c>
      <c r="P92" s="102" t="s">
        <v>35</v>
      </c>
    </row>
    <row r="93" spans="1:16" x14ac:dyDescent="0.25">
      <c r="A93" s="45" t="s">
        <v>568</v>
      </c>
      <c r="B93" s="21" t="s">
        <v>10</v>
      </c>
      <c r="C93" s="26" t="s">
        <v>616</v>
      </c>
      <c r="D93" s="31">
        <v>2.67</v>
      </c>
      <c r="E93" s="11" t="s">
        <v>13</v>
      </c>
      <c r="F93" s="11" t="s">
        <v>13</v>
      </c>
      <c r="G93" s="11" t="s">
        <v>13</v>
      </c>
      <c r="H93" s="11" t="s">
        <v>13</v>
      </c>
      <c r="I93" s="11" t="s">
        <v>13</v>
      </c>
      <c r="J93" s="11" t="s">
        <v>13</v>
      </c>
      <c r="K93" s="11" t="s">
        <v>13</v>
      </c>
      <c r="M93" s="11" t="s">
        <v>42</v>
      </c>
      <c r="N93" s="11" t="s">
        <v>13</v>
      </c>
      <c r="O93" s="11" t="s">
        <v>13</v>
      </c>
      <c r="P93" s="102" t="s">
        <v>35</v>
      </c>
    </row>
    <row r="94" spans="1:16" x14ac:dyDescent="0.25">
      <c r="A94" s="45" t="s">
        <v>568</v>
      </c>
      <c r="B94" s="21" t="s">
        <v>494</v>
      </c>
      <c r="C94" s="26" t="s">
        <v>622</v>
      </c>
      <c r="D94" s="33">
        <v>15</v>
      </c>
      <c r="E94" s="11" t="s">
        <v>13</v>
      </c>
      <c r="F94" s="11" t="s">
        <v>13</v>
      </c>
      <c r="G94" s="11" t="s">
        <v>13</v>
      </c>
      <c r="H94" s="11" t="s">
        <v>42</v>
      </c>
      <c r="I94" s="11" t="s">
        <v>13</v>
      </c>
      <c r="J94" s="11" t="s">
        <v>42</v>
      </c>
      <c r="K94" s="11" t="s">
        <v>42</v>
      </c>
      <c r="M94" s="11" t="s">
        <v>42</v>
      </c>
      <c r="N94" s="11" t="s">
        <v>13</v>
      </c>
      <c r="O94" s="11" t="s">
        <v>13</v>
      </c>
      <c r="P94" s="102" t="s">
        <v>351</v>
      </c>
    </row>
    <row r="95" spans="1:16" x14ac:dyDescent="0.25">
      <c r="A95" s="45" t="s">
        <v>568</v>
      </c>
      <c r="B95" s="21" t="s">
        <v>494</v>
      </c>
      <c r="C95" s="26" t="s">
        <v>622</v>
      </c>
      <c r="D95" s="33">
        <v>25</v>
      </c>
      <c r="E95" s="11" t="s">
        <v>13</v>
      </c>
      <c r="F95" s="11" t="s">
        <v>13</v>
      </c>
      <c r="G95" s="11" t="s">
        <v>13</v>
      </c>
      <c r="H95" s="11" t="s">
        <v>42</v>
      </c>
      <c r="I95" s="11" t="s">
        <v>13</v>
      </c>
      <c r="J95" s="11" t="s">
        <v>42</v>
      </c>
      <c r="K95" s="11" t="s">
        <v>42</v>
      </c>
      <c r="M95" s="11" t="s">
        <v>42</v>
      </c>
      <c r="N95" s="11" t="s">
        <v>13</v>
      </c>
      <c r="O95" s="11" t="s">
        <v>13</v>
      </c>
      <c r="P95" s="102" t="s">
        <v>351</v>
      </c>
    </row>
    <row r="96" spans="1:16" x14ac:dyDescent="0.25">
      <c r="A96" s="45" t="s">
        <v>568</v>
      </c>
      <c r="B96" s="21" t="s">
        <v>494</v>
      </c>
      <c r="C96" s="26" t="s">
        <v>622</v>
      </c>
      <c r="D96" s="33">
        <v>50</v>
      </c>
      <c r="E96" s="11" t="s">
        <v>13</v>
      </c>
      <c r="F96" s="11" t="s">
        <v>13</v>
      </c>
      <c r="G96" s="11" t="s">
        <v>13</v>
      </c>
      <c r="H96" s="11" t="s">
        <v>42</v>
      </c>
      <c r="I96" s="11" t="s">
        <v>13</v>
      </c>
      <c r="J96" s="11" t="s">
        <v>42</v>
      </c>
      <c r="K96" s="11" t="s">
        <v>42</v>
      </c>
      <c r="M96" s="11" t="s">
        <v>42</v>
      </c>
      <c r="N96" s="11" t="s">
        <v>9</v>
      </c>
      <c r="O96" s="11" t="s">
        <v>13</v>
      </c>
      <c r="P96" s="102" t="s">
        <v>351</v>
      </c>
    </row>
    <row r="97" spans="1:16" x14ac:dyDescent="0.25">
      <c r="A97" s="45" t="s">
        <v>568</v>
      </c>
      <c r="B97" s="21" t="s">
        <v>521</v>
      </c>
      <c r="C97" s="26" t="s">
        <v>622</v>
      </c>
      <c r="D97" s="31">
        <v>6</v>
      </c>
      <c r="E97" s="11" t="s">
        <v>13</v>
      </c>
      <c r="F97" s="11" t="s">
        <v>42</v>
      </c>
      <c r="G97" s="11" t="s">
        <v>9</v>
      </c>
      <c r="H97" s="11" t="s">
        <v>42</v>
      </c>
      <c r="I97" s="11" t="s">
        <v>13</v>
      </c>
      <c r="J97" s="11" t="s">
        <v>42</v>
      </c>
      <c r="K97" s="11" t="s">
        <v>42</v>
      </c>
      <c r="M97" s="11" t="s">
        <v>13</v>
      </c>
      <c r="N97" s="11" t="s">
        <v>9</v>
      </c>
      <c r="O97" s="58" t="s">
        <v>197</v>
      </c>
      <c r="P97" s="102" t="s">
        <v>352</v>
      </c>
    </row>
    <row r="98" spans="1:16" x14ac:dyDescent="0.25">
      <c r="A98" s="45" t="s">
        <v>568</v>
      </c>
      <c r="B98" s="21" t="s">
        <v>522</v>
      </c>
      <c r="C98" s="26" t="s">
        <v>622</v>
      </c>
      <c r="D98" s="31">
        <v>6</v>
      </c>
      <c r="E98" s="11" t="s">
        <v>13</v>
      </c>
      <c r="F98" s="11" t="s">
        <v>42</v>
      </c>
      <c r="G98" s="11" t="s">
        <v>12</v>
      </c>
      <c r="H98" s="11" t="s">
        <v>42</v>
      </c>
      <c r="I98" s="11" t="s">
        <v>13</v>
      </c>
      <c r="J98" s="11" t="s">
        <v>42</v>
      </c>
      <c r="K98" s="11" t="s">
        <v>42</v>
      </c>
      <c r="M98" s="58" t="s">
        <v>197</v>
      </c>
      <c r="N98" s="58" t="s">
        <v>197</v>
      </c>
      <c r="O98" s="58" t="s">
        <v>197</v>
      </c>
      <c r="P98" s="102" t="s">
        <v>352</v>
      </c>
    </row>
    <row r="99" spans="1:16" x14ac:dyDescent="0.25">
      <c r="A99" s="45" t="s">
        <v>568</v>
      </c>
      <c r="B99" s="21" t="s">
        <v>523</v>
      </c>
      <c r="C99" s="26" t="s">
        <v>622</v>
      </c>
      <c r="D99" s="31">
        <v>6</v>
      </c>
      <c r="E99" s="11" t="s">
        <v>13</v>
      </c>
      <c r="F99" s="11" t="s">
        <v>42</v>
      </c>
      <c r="G99" s="58" t="s">
        <v>197</v>
      </c>
      <c r="H99" s="11" t="s">
        <v>42</v>
      </c>
      <c r="I99" s="11" t="s">
        <v>13</v>
      </c>
      <c r="J99" s="11" t="s">
        <v>42</v>
      </c>
      <c r="K99" s="11" t="s">
        <v>42</v>
      </c>
      <c r="M99" s="58" t="s">
        <v>197</v>
      </c>
      <c r="N99" s="11" t="s">
        <v>9</v>
      </c>
      <c r="O99" s="11" t="s">
        <v>13</v>
      </c>
      <c r="P99" s="102" t="s">
        <v>352</v>
      </c>
    </row>
    <row r="100" spans="1:16" x14ac:dyDescent="0.25">
      <c r="A100" s="45" t="s">
        <v>568</v>
      </c>
      <c r="B100" s="21" t="s">
        <v>524</v>
      </c>
      <c r="C100" s="26" t="s">
        <v>622</v>
      </c>
      <c r="D100" s="31">
        <v>6</v>
      </c>
      <c r="E100" s="11" t="s">
        <v>13</v>
      </c>
      <c r="F100" s="11" t="s">
        <v>42</v>
      </c>
      <c r="G100" s="11" t="s">
        <v>12</v>
      </c>
      <c r="H100" s="11" t="s">
        <v>42</v>
      </c>
      <c r="I100" s="11" t="s">
        <v>13</v>
      </c>
      <c r="J100" s="11" t="s">
        <v>42</v>
      </c>
      <c r="K100" s="11" t="s">
        <v>42</v>
      </c>
      <c r="M100" s="58" t="s">
        <v>197</v>
      </c>
      <c r="N100" s="11" t="s">
        <v>9</v>
      </c>
      <c r="O100" s="58" t="s">
        <v>197</v>
      </c>
      <c r="P100" s="102" t="s">
        <v>352</v>
      </c>
    </row>
    <row r="101" spans="1:16" x14ac:dyDescent="0.25">
      <c r="A101" s="45" t="s">
        <v>568</v>
      </c>
      <c r="B101" s="21" t="s">
        <v>525</v>
      </c>
      <c r="C101" s="26" t="s">
        <v>622</v>
      </c>
      <c r="D101" s="31">
        <v>6</v>
      </c>
      <c r="E101" s="11" t="s">
        <v>13</v>
      </c>
      <c r="F101" s="11" t="s">
        <v>42</v>
      </c>
      <c r="G101" s="58" t="s">
        <v>197</v>
      </c>
      <c r="H101" s="11" t="s">
        <v>42</v>
      </c>
      <c r="I101" s="11" t="s">
        <v>13</v>
      </c>
      <c r="J101" s="11" t="s">
        <v>42</v>
      </c>
      <c r="K101" s="11" t="s">
        <v>42</v>
      </c>
      <c r="M101" s="58" t="s">
        <v>197</v>
      </c>
      <c r="N101" s="58" t="s">
        <v>197</v>
      </c>
      <c r="O101" s="11" t="s">
        <v>9</v>
      </c>
      <c r="P101" s="102" t="s">
        <v>352</v>
      </c>
    </row>
    <row r="102" spans="1:16" x14ac:dyDescent="0.25">
      <c r="A102" s="45" t="s">
        <v>568</v>
      </c>
      <c r="B102" s="21" t="s">
        <v>495</v>
      </c>
      <c r="C102" s="26" t="s">
        <v>619</v>
      </c>
      <c r="D102" s="31">
        <v>0.2</v>
      </c>
      <c r="E102" s="11" t="s">
        <v>13</v>
      </c>
      <c r="F102" s="11" t="s">
        <v>13</v>
      </c>
      <c r="G102" s="11" t="s">
        <v>13</v>
      </c>
      <c r="H102" s="11" t="s">
        <v>13</v>
      </c>
      <c r="I102" s="11" t="s">
        <v>13</v>
      </c>
      <c r="J102" s="11" t="s">
        <v>42</v>
      </c>
      <c r="K102" s="11" t="s">
        <v>13</v>
      </c>
      <c r="M102" s="11" t="s">
        <v>42</v>
      </c>
      <c r="N102" s="11" t="s">
        <v>42</v>
      </c>
      <c r="O102" s="11" t="s">
        <v>42</v>
      </c>
      <c r="P102" s="102" t="s">
        <v>355</v>
      </c>
    </row>
    <row r="103" spans="1:16" x14ac:dyDescent="0.25">
      <c r="A103" s="45" t="s">
        <v>568</v>
      </c>
      <c r="B103" s="21" t="s">
        <v>496</v>
      </c>
      <c r="C103" s="26" t="s">
        <v>619</v>
      </c>
      <c r="D103" s="31">
        <v>0.2</v>
      </c>
      <c r="E103" s="11" t="s">
        <v>13</v>
      </c>
      <c r="F103" s="11" t="s">
        <v>13</v>
      </c>
      <c r="G103" s="11" t="s">
        <v>13</v>
      </c>
      <c r="H103" s="11" t="s">
        <v>13</v>
      </c>
      <c r="I103" s="11" t="s">
        <v>13</v>
      </c>
      <c r="J103" s="11" t="s">
        <v>42</v>
      </c>
      <c r="K103" s="11" t="s">
        <v>13</v>
      </c>
      <c r="M103" s="11" t="s">
        <v>42</v>
      </c>
      <c r="N103" s="11" t="s">
        <v>42</v>
      </c>
      <c r="O103" s="11" t="s">
        <v>42</v>
      </c>
      <c r="P103" s="102" t="s">
        <v>355</v>
      </c>
    </row>
    <row r="104" spans="1:16" x14ac:dyDescent="0.25">
      <c r="A104" s="45" t="s">
        <v>568</v>
      </c>
      <c r="B104" s="113" t="s">
        <v>497</v>
      </c>
      <c r="C104" s="26" t="s">
        <v>619</v>
      </c>
      <c r="D104" s="31">
        <v>0.75</v>
      </c>
      <c r="E104" s="11" t="s">
        <v>13</v>
      </c>
      <c r="F104" s="11" t="s">
        <v>13</v>
      </c>
      <c r="G104" s="11" t="s">
        <v>13</v>
      </c>
      <c r="H104" s="11" t="s">
        <v>13</v>
      </c>
      <c r="I104" s="11" t="s">
        <v>13</v>
      </c>
      <c r="J104" s="11" t="s">
        <v>13</v>
      </c>
      <c r="K104" s="11" t="s">
        <v>13</v>
      </c>
      <c r="M104" s="11" t="s">
        <v>42</v>
      </c>
      <c r="N104" s="11" t="s">
        <v>42</v>
      </c>
      <c r="O104" s="11" t="s">
        <v>42</v>
      </c>
      <c r="P104" s="102" t="s">
        <v>217</v>
      </c>
    </row>
    <row r="105" spans="1:16" x14ac:dyDescent="0.25">
      <c r="A105" s="45" t="s">
        <v>568</v>
      </c>
      <c r="B105" s="21" t="s">
        <v>185</v>
      </c>
      <c r="C105" s="26" t="s">
        <v>619</v>
      </c>
      <c r="D105" s="35" t="s">
        <v>42</v>
      </c>
      <c r="E105" s="11" t="s">
        <v>13</v>
      </c>
      <c r="F105" s="11" t="s">
        <v>42</v>
      </c>
      <c r="G105" s="11" t="s">
        <v>12</v>
      </c>
      <c r="H105" s="11" t="s">
        <v>42</v>
      </c>
      <c r="I105" s="11" t="s">
        <v>42</v>
      </c>
      <c r="J105" s="11" t="s">
        <v>13</v>
      </c>
      <c r="K105" s="11" t="s">
        <v>42</v>
      </c>
      <c r="M105" s="11" t="s">
        <v>42</v>
      </c>
      <c r="N105" s="11" t="s">
        <v>42</v>
      </c>
      <c r="O105" s="11" t="s">
        <v>42</v>
      </c>
      <c r="P105" s="102" t="s">
        <v>38</v>
      </c>
    </row>
    <row r="106" spans="1:16" x14ac:dyDescent="0.25">
      <c r="A106" s="45" t="s">
        <v>568</v>
      </c>
      <c r="B106" s="21" t="s">
        <v>186</v>
      </c>
      <c r="C106" s="26" t="s">
        <v>619</v>
      </c>
      <c r="D106" s="35" t="s">
        <v>42</v>
      </c>
      <c r="E106" s="11" t="s">
        <v>13</v>
      </c>
      <c r="F106" s="11" t="s">
        <v>42</v>
      </c>
      <c r="G106" s="11" t="s">
        <v>13</v>
      </c>
      <c r="H106" s="11" t="s">
        <v>42</v>
      </c>
      <c r="I106" s="11" t="s">
        <v>42</v>
      </c>
      <c r="J106" s="11" t="s">
        <v>13</v>
      </c>
      <c r="K106" s="11" t="s">
        <v>42</v>
      </c>
      <c r="M106" s="11" t="s">
        <v>42</v>
      </c>
      <c r="N106" s="11" t="s">
        <v>42</v>
      </c>
      <c r="O106" s="11" t="s">
        <v>42</v>
      </c>
      <c r="P106" s="102" t="s">
        <v>38</v>
      </c>
    </row>
    <row r="107" spans="1:16" x14ac:dyDescent="0.25">
      <c r="A107" s="45" t="s">
        <v>568</v>
      </c>
      <c r="B107" s="21" t="s">
        <v>187</v>
      </c>
      <c r="C107" s="26" t="s">
        <v>619</v>
      </c>
      <c r="D107" s="35" t="s">
        <v>42</v>
      </c>
      <c r="E107" s="11" t="s">
        <v>13</v>
      </c>
      <c r="F107" s="11" t="s">
        <v>42</v>
      </c>
      <c r="G107" s="11" t="s">
        <v>13</v>
      </c>
      <c r="H107" s="11" t="s">
        <v>42</v>
      </c>
      <c r="I107" s="11" t="s">
        <v>42</v>
      </c>
      <c r="J107" s="11" t="s">
        <v>13</v>
      </c>
      <c r="K107" s="11" t="s">
        <v>42</v>
      </c>
      <c r="M107" s="11" t="s">
        <v>42</v>
      </c>
      <c r="N107" s="11" t="s">
        <v>42</v>
      </c>
      <c r="O107" s="11" t="s">
        <v>42</v>
      </c>
      <c r="P107" s="102" t="s">
        <v>38</v>
      </c>
    </row>
    <row r="108" spans="1:16" x14ac:dyDescent="0.25">
      <c r="A108" s="45" t="s">
        <v>568</v>
      </c>
      <c r="B108" s="21" t="s">
        <v>188</v>
      </c>
      <c r="C108" s="26" t="s">
        <v>619</v>
      </c>
      <c r="D108" s="35" t="s">
        <v>42</v>
      </c>
      <c r="E108" s="11" t="s">
        <v>13</v>
      </c>
      <c r="F108" s="11" t="s">
        <v>42</v>
      </c>
      <c r="G108" s="11" t="s">
        <v>13</v>
      </c>
      <c r="H108" s="11" t="s">
        <v>42</v>
      </c>
      <c r="I108" s="11" t="s">
        <v>42</v>
      </c>
      <c r="J108" s="11" t="s">
        <v>13</v>
      </c>
      <c r="K108" s="11" t="s">
        <v>42</v>
      </c>
      <c r="M108" s="11" t="s">
        <v>42</v>
      </c>
      <c r="N108" s="11" t="s">
        <v>42</v>
      </c>
      <c r="O108" s="11" t="s">
        <v>42</v>
      </c>
      <c r="P108" s="102" t="s">
        <v>38</v>
      </c>
    </row>
    <row r="109" spans="1:16" x14ac:dyDescent="0.25">
      <c r="A109" s="45" t="s">
        <v>568</v>
      </c>
      <c r="B109" s="21" t="s">
        <v>196</v>
      </c>
      <c r="C109" s="26" t="s">
        <v>619</v>
      </c>
      <c r="D109" s="35" t="s">
        <v>42</v>
      </c>
      <c r="E109" s="11" t="s">
        <v>13</v>
      </c>
      <c r="F109" s="11" t="s">
        <v>42</v>
      </c>
      <c r="G109" s="11" t="s">
        <v>13</v>
      </c>
      <c r="H109" s="11" t="s">
        <v>42</v>
      </c>
      <c r="I109" s="11" t="s">
        <v>42</v>
      </c>
      <c r="J109" s="11" t="s">
        <v>13</v>
      </c>
      <c r="K109" s="11" t="s">
        <v>42</v>
      </c>
      <c r="M109" s="11" t="s">
        <v>42</v>
      </c>
      <c r="N109" s="11" t="s">
        <v>42</v>
      </c>
      <c r="O109" s="11" t="s">
        <v>42</v>
      </c>
      <c r="P109" s="102" t="s">
        <v>38</v>
      </c>
    </row>
    <row r="110" spans="1:16" x14ac:dyDescent="0.25">
      <c r="A110" s="45" t="s">
        <v>568</v>
      </c>
      <c r="B110" s="21" t="s">
        <v>189</v>
      </c>
      <c r="C110" s="26" t="s">
        <v>619</v>
      </c>
      <c r="D110" s="35" t="s">
        <v>42</v>
      </c>
      <c r="E110" s="11" t="s">
        <v>13</v>
      </c>
      <c r="F110" s="11" t="s">
        <v>42</v>
      </c>
      <c r="G110" s="11" t="s">
        <v>13</v>
      </c>
      <c r="H110" s="11" t="s">
        <v>42</v>
      </c>
      <c r="I110" s="11" t="s">
        <v>42</v>
      </c>
      <c r="J110" s="11" t="s">
        <v>13</v>
      </c>
      <c r="K110" s="11" t="s">
        <v>42</v>
      </c>
      <c r="M110" s="11" t="s">
        <v>42</v>
      </c>
      <c r="N110" s="11" t="s">
        <v>42</v>
      </c>
      <c r="O110" s="11" t="s">
        <v>42</v>
      </c>
      <c r="P110" s="102" t="s">
        <v>38</v>
      </c>
    </row>
    <row r="111" spans="1:16" x14ac:dyDescent="0.25">
      <c r="A111" s="45" t="s">
        <v>568</v>
      </c>
      <c r="B111" s="21" t="s">
        <v>190</v>
      </c>
      <c r="C111" s="26" t="s">
        <v>619</v>
      </c>
      <c r="D111" s="35" t="s">
        <v>42</v>
      </c>
      <c r="E111" s="11" t="s">
        <v>13</v>
      </c>
      <c r="F111" s="11" t="s">
        <v>42</v>
      </c>
      <c r="G111" s="11" t="s">
        <v>13</v>
      </c>
      <c r="H111" s="11" t="s">
        <v>42</v>
      </c>
      <c r="I111" s="11" t="s">
        <v>42</v>
      </c>
      <c r="J111" s="11" t="s">
        <v>13</v>
      </c>
      <c r="K111" s="11" t="s">
        <v>42</v>
      </c>
      <c r="M111" s="11" t="s">
        <v>42</v>
      </c>
      <c r="N111" s="11" t="s">
        <v>42</v>
      </c>
      <c r="O111" s="11" t="s">
        <v>42</v>
      </c>
      <c r="P111" s="102" t="s">
        <v>38</v>
      </c>
    </row>
    <row r="112" spans="1:16" x14ac:dyDescent="0.25">
      <c r="A112" s="45" t="s">
        <v>568</v>
      </c>
      <c r="B112" s="21" t="s">
        <v>191</v>
      </c>
      <c r="C112" s="26" t="s">
        <v>619</v>
      </c>
      <c r="D112" s="35" t="s">
        <v>42</v>
      </c>
      <c r="E112" s="11" t="s">
        <v>13</v>
      </c>
      <c r="F112" s="11" t="s">
        <v>42</v>
      </c>
      <c r="G112" s="11" t="s">
        <v>13</v>
      </c>
      <c r="H112" s="11" t="s">
        <v>42</v>
      </c>
      <c r="I112" s="11" t="s">
        <v>42</v>
      </c>
      <c r="J112" s="11" t="s">
        <v>12</v>
      </c>
      <c r="K112" s="11" t="s">
        <v>42</v>
      </c>
      <c r="M112" s="11" t="s">
        <v>42</v>
      </c>
      <c r="N112" s="11" t="s">
        <v>42</v>
      </c>
      <c r="O112" s="11" t="s">
        <v>42</v>
      </c>
      <c r="P112" s="102" t="s">
        <v>38</v>
      </c>
    </row>
    <row r="113" spans="1:16" x14ac:dyDescent="0.25">
      <c r="A113" s="45" t="s">
        <v>568</v>
      </c>
      <c r="B113" s="21" t="s">
        <v>192</v>
      </c>
      <c r="C113" s="26" t="s">
        <v>619</v>
      </c>
      <c r="D113" s="35" t="s">
        <v>42</v>
      </c>
      <c r="E113" s="11" t="s">
        <v>13</v>
      </c>
      <c r="F113" s="11" t="s">
        <v>42</v>
      </c>
      <c r="G113" s="11" t="s">
        <v>13</v>
      </c>
      <c r="H113" s="11" t="s">
        <v>42</v>
      </c>
      <c r="I113" s="11" t="s">
        <v>42</v>
      </c>
      <c r="J113" s="11" t="s">
        <v>13</v>
      </c>
      <c r="K113" s="11" t="s">
        <v>42</v>
      </c>
      <c r="M113" s="11" t="s">
        <v>42</v>
      </c>
      <c r="N113" s="11" t="s">
        <v>42</v>
      </c>
      <c r="O113" s="11" t="s">
        <v>42</v>
      </c>
      <c r="P113" s="102" t="s">
        <v>38</v>
      </c>
    </row>
    <row r="114" spans="1:16" x14ac:dyDescent="0.25">
      <c r="A114" s="45" t="s">
        <v>568</v>
      </c>
      <c r="B114" s="21" t="s">
        <v>195</v>
      </c>
      <c r="C114" s="26" t="s">
        <v>619</v>
      </c>
      <c r="D114" s="35" t="s">
        <v>42</v>
      </c>
      <c r="E114" s="11" t="s">
        <v>13</v>
      </c>
      <c r="F114" s="11" t="s">
        <v>42</v>
      </c>
      <c r="G114" s="11" t="s">
        <v>13</v>
      </c>
      <c r="H114" s="11" t="s">
        <v>42</v>
      </c>
      <c r="I114" s="11" t="s">
        <v>42</v>
      </c>
      <c r="J114" s="11" t="s">
        <v>13</v>
      </c>
      <c r="K114" s="11" t="s">
        <v>42</v>
      </c>
      <c r="M114" s="11" t="s">
        <v>42</v>
      </c>
      <c r="N114" s="11" t="s">
        <v>42</v>
      </c>
      <c r="O114" s="11" t="s">
        <v>42</v>
      </c>
      <c r="P114" s="102" t="s">
        <v>38</v>
      </c>
    </row>
    <row r="115" spans="1:16" x14ac:dyDescent="0.25">
      <c r="A115" s="45" t="s">
        <v>568</v>
      </c>
      <c r="B115" s="21" t="s">
        <v>193</v>
      </c>
      <c r="C115" s="26" t="s">
        <v>619</v>
      </c>
      <c r="D115" s="35" t="s">
        <v>42</v>
      </c>
      <c r="E115" s="11" t="s">
        <v>13</v>
      </c>
      <c r="F115" s="11" t="s">
        <v>42</v>
      </c>
      <c r="G115" s="11" t="s">
        <v>13</v>
      </c>
      <c r="H115" s="11" t="s">
        <v>42</v>
      </c>
      <c r="I115" s="11" t="s">
        <v>42</v>
      </c>
      <c r="J115" s="11" t="s">
        <v>13</v>
      </c>
      <c r="K115" s="11" t="s">
        <v>42</v>
      </c>
      <c r="M115" s="11" t="s">
        <v>42</v>
      </c>
      <c r="N115" s="11" t="s">
        <v>42</v>
      </c>
      <c r="O115" s="11" t="s">
        <v>42</v>
      </c>
      <c r="P115" s="102" t="s">
        <v>38</v>
      </c>
    </row>
    <row r="116" spans="1:16" x14ac:dyDescent="0.25">
      <c r="A116" s="45" t="s">
        <v>568</v>
      </c>
      <c r="B116" s="21" t="s">
        <v>194</v>
      </c>
      <c r="C116" s="26" t="s">
        <v>619</v>
      </c>
      <c r="D116" s="35" t="s">
        <v>42</v>
      </c>
      <c r="E116" s="11" t="s">
        <v>13</v>
      </c>
      <c r="F116" s="11" t="s">
        <v>42</v>
      </c>
      <c r="G116" s="11" t="s">
        <v>13</v>
      </c>
      <c r="H116" s="11" t="s">
        <v>42</v>
      </c>
      <c r="I116" s="11" t="s">
        <v>42</v>
      </c>
      <c r="J116" s="11" t="s">
        <v>13</v>
      </c>
      <c r="K116" s="11" t="s">
        <v>42</v>
      </c>
      <c r="M116" s="11" t="s">
        <v>42</v>
      </c>
      <c r="N116" s="11" t="s">
        <v>42</v>
      </c>
      <c r="O116" s="11" t="s">
        <v>42</v>
      </c>
      <c r="P116" s="102" t="s">
        <v>38</v>
      </c>
    </row>
    <row r="117" spans="1:16" s="9" customFormat="1" x14ac:dyDescent="0.25">
      <c r="A117" s="45" t="s">
        <v>336</v>
      </c>
      <c r="B117" s="21" t="s">
        <v>498</v>
      </c>
      <c r="C117" s="26" t="s">
        <v>616</v>
      </c>
      <c r="D117" s="33">
        <v>15</v>
      </c>
      <c r="E117" s="33" t="s">
        <v>13</v>
      </c>
      <c r="F117" s="33" t="s">
        <v>42</v>
      </c>
      <c r="G117" s="33" t="s">
        <v>13</v>
      </c>
      <c r="H117" s="33" t="s">
        <v>42</v>
      </c>
      <c r="I117" s="72" t="s">
        <v>144</v>
      </c>
      <c r="J117" s="33" t="s">
        <v>42</v>
      </c>
      <c r="K117" s="33" t="s">
        <v>42</v>
      </c>
      <c r="L117" s="33"/>
      <c r="M117" s="11" t="s">
        <v>42</v>
      </c>
      <c r="N117" s="11" t="s">
        <v>42</v>
      </c>
      <c r="O117" s="11" t="s">
        <v>42</v>
      </c>
      <c r="P117" s="102" t="s">
        <v>532</v>
      </c>
    </row>
    <row r="118" spans="1:16" x14ac:dyDescent="0.25">
      <c r="A118" s="45" t="s">
        <v>336</v>
      </c>
      <c r="B118" s="21" t="s">
        <v>498</v>
      </c>
      <c r="C118" s="26" t="s">
        <v>616</v>
      </c>
      <c r="D118" s="33">
        <v>15</v>
      </c>
      <c r="E118" s="33" t="s">
        <v>42</v>
      </c>
      <c r="F118" s="11" t="s">
        <v>13</v>
      </c>
      <c r="G118" s="33" t="s">
        <v>42</v>
      </c>
      <c r="H118" s="33" t="s">
        <v>42</v>
      </c>
      <c r="I118" s="33" t="s">
        <v>42</v>
      </c>
      <c r="J118" s="11" t="s">
        <v>13</v>
      </c>
      <c r="K118" s="11" t="s">
        <v>13</v>
      </c>
      <c r="M118" s="11" t="s">
        <v>42</v>
      </c>
      <c r="N118" s="11" t="s">
        <v>42</v>
      </c>
      <c r="O118" s="11" t="s">
        <v>42</v>
      </c>
      <c r="P118" s="102" t="s">
        <v>532</v>
      </c>
    </row>
    <row r="119" spans="1:16" x14ac:dyDescent="0.25">
      <c r="A119" s="45" t="s">
        <v>336</v>
      </c>
      <c r="B119" s="21" t="s">
        <v>498</v>
      </c>
      <c r="C119" s="26" t="s">
        <v>616</v>
      </c>
      <c r="D119" s="33">
        <v>30</v>
      </c>
      <c r="E119" s="33" t="s">
        <v>13</v>
      </c>
      <c r="F119" s="33" t="s">
        <v>42</v>
      </c>
      <c r="G119" s="33" t="s">
        <v>13</v>
      </c>
      <c r="H119" s="33" t="s">
        <v>42</v>
      </c>
      <c r="I119" s="33" t="s">
        <v>13</v>
      </c>
      <c r="J119" s="33" t="s">
        <v>42</v>
      </c>
      <c r="K119" s="33" t="s">
        <v>42</v>
      </c>
      <c r="L119" s="33"/>
      <c r="M119" s="11" t="s">
        <v>42</v>
      </c>
      <c r="N119" s="11" t="s">
        <v>42</v>
      </c>
      <c r="O119" s="11" t="s">
        <v>42</v>
      </c>
      <c r="P119" s="102" t="s">
        <v>532</v>
      </c>
    </row>
    <row r="120" spans="1:16" x14ac:dyDescent="0.25">
      <c r="A120" s="45" t="s">
        <v>336</v>
      </c>
      <c r="B120" s="21" t="s">
        <v>609</v>
      </c>
      <c r="C120" s="26" t="s">
        <v>616</v>
      </c>
      <c r="D120" s="31">
        <v>0.6</v>
      </c>
      <c r="E120" s="58" t="s">
        <v>197</v>
      </c>
      <c r="F120" s="58" t="s">
        <v>137</v>
      </c>
      <c r="G120" s="11" t="s">
        <v>13</v>
      </c>
      <c r="H120" s="11" t="s">
        <v>13</v>
      </c>
      <c r="I120" s="58" t="s">
        <v>29</v>
      </c>
      <c r="J120" s="58" t="s">
        <v>137</v>
      </c>
      <c r="K120" s="58" t="s">
        <v>137</v>
      </c>
      <c r="L120" s="58"/>
      <c r="M120" s="11" t="s">
        <v>42</v>
      </c>
      <c r="N120" s="11" t="s">
        <v>42</v>
      </c>
      <c r="O120" s="11" t="s">
        <v>42</v>
      </c>
      <c r="P120" s="102" t="s">
        <v>608</v>
      </c>
    </row>
    <row r="121" spans="1:16" x14ac:dyDescent="0.25">
      <c r="A121" s="45" t="s">
        <v>336</v>
      </c>
      <c r="B121" s="21" t="s">
        <v>609</v>
      </c>
      <c r="C121" s="26" t="s">
        <v>616</v>
      </c>
      <c r="D121" s="31">
        <v>1.2</v>
      </c>
      <c r="E121" s="58" t="s">
        <v>197</v>
      </c>
      <c r="F121" s="11" t="s">
        <v>13</v>
      </c>
      <c r="G121" s="11" t="s">
        <v>13</v>
      </c>
      <c r="H121" s="11" t="s">
        <v>13</v>
      </c>
      <c r="I121" s="58" t="s">
        <v>29</v>
      </c>
      <c r="J121" s="58" t="s">
        <v>137</v>
      </c>
      <c r="K121" s="58" t="s">
        <v>137</v>
      </c>
      <c r="L121" s="58"/>
      <c r="M121" s="11" t="s">
        <v>42</v>
      </c>
      <c r="N121" s="11" t="s">
        <v>42</v>
      </c>
      <c r="O121" s="11" t="s">
        <v>42</v>
      </c>
      <c r="P121" s="102" t="s">
        <v>608</v>
      </c>
    </row>
    <row r="122" spans="1:16" x14ac:dyDescent="0.25">
      <c r="A122" s="45" t="s">
        <v>336</v>
      </c>
      <c r="B122" s="21" t="s">
        <v>610</v>
      </c>
      <c r="C122" s="26" t="s">
        <v>616</v>
      </c>
      <c r="D122" s="31">
        <v>0.13</v>
      </c>
      <c r="E122" s="58" t="s">
        <v>29</v>
      </c>
      <c r="F122" s="72" t="s">
        <v>144</v>
      </c>
      <c r="G122" s="11" t="s">
        <v>13</v>
      </c>
      <c r="H122" s="11" t="s">
        <v>13</v>
      </c>
      <c r="I122" s="11" t="s">
        <v>13</v>
      </c>
      <c r="J122" s="58" t="s">
        <v>281</v>
      </c>
      <c r="K122" s="58" t="s">
        <v>281</v>
      </c>
      <c r="L122" s="58"/>
      <c r="M122" s="11" t="s">
        <v>42</v>
      </c>
      <c r="N122" s="11" t="s">
        <v>42</v>
      </c>
      <c r="O122" s="11" t="s">
        <v>42</v>
      </c>
      <c r="P122" s="102" t="s">
        <v>608</v>
      </c>
    </row>
    <row r="123" spans="1:16" x14ac:dyDescent="0.25">
      <c r="A123" s="45" t="s">
        <v>336</v>
      </c>
      <c r="B123" s="21" t="s">
        <v>611</v>
      </c>
      <c r="C123" s="26" t="s">
        <v>616</v>
      </c>
      <c r="D123" s="31">
        <v>0.13</v>
      </c>
      <c r="E123" s="58" t="s">
        <v>29</v>
      </c>
      <c r="F123" s="58" t="s">
        <v>137</v>
      </c>
      <c r="G123" s="11" t="s">
        <v>13</v>
      </c>
      <c r="H123" s="11" t="s">
        <v>13</v>
      </c>
      <c r="I123" s="11" t="s">
        <v>13</v>
      </c>
      <c r="J123" s="58" t="s">
        <v>281</v>
      </c>
      <c r="K123" s="58" t="s">
        <v>281</v>
      </c>
      <c r="L123" s="58"/>
      <c r="M123" s="11" t="s">
        <v>42</v>
      </c>
      <c r="N123" s="11" t="s">
        <v>42</v>
      </c>
      <c r="O123" s="11" t="s">
        <v>42</v>
      </c>
      <c r="P123" s="102" t="s">
        <v>608</v>
      </c>
    </row>
    <row r="124" spans="1:16" s="9" customFormat="1" x14ac:dyDescent="0.25">
      <c r="A124" s="45" t="s">
        <v>336</v>
      </c>
      <c r="B124" s="21" t="s">
        <v>23</v>
      </c>
      <c r="C124" s="26" t="s">
        <v>622</v>
      </c>
      <c r="D124" s="35">
        <v>3.4999999999999994E-4</v>
      </c>
      <c r="E124" s="11" t="s">
        <v>9</v>
      </c>
      <c r="F124" s="11" t="s">
        <v>12</v>
      </c>
      <c r="G124" s="72" t="s">
        <v>144</v>
      </c>
      <c r="H124" s="58" t="s">
        <v>281</v>
      </c>
      <c r="I124" s="11" t="s">
        <v>13</v>
      </c>
      <c r="J124" s="11" t="s">
        <v>13</v>
      </c>
      <c r="K124" s="58" t="s">
        <v>137</v>
      </c>
      <c r="L124" s="11"/>
      <c r="M124" s="11" t="s">
        <v>42</v>
      </c>
      <c r="N124" s="11" t="s">
        <v>42</v>
      </c>
      <c r="O124" s="11" t="s">
        <v>42</v>
      </c>
      <c r="P124" s="102" t="s">
        <v>22</v>
      </c>
    </row>
    <row r="125" spans="1:16" s="9" customFormat="1" x14ac:dyDescent="0.25">
      <c r="A125" s="45" t="s">
        <v>336</v>
      </c>
      <c r="B125" s="21" t="s">
        <v>24</v>
      </c>
      <c r="C125" s="26" t="s">
        <v>622</v>
      </c>
      <c r="D125" s="35">
        <v>8.7499999999999991E-4</v>
      </c>
      <c r="E125" s="11" t="s">
        <v>13</v>
      </c>
      <c r="F125" s="11" t="s">
        <v>13</v>
      </c>
      <c r="G125" s="11" t="s">
        <v>13</v>
      </c>
      <c r="H125" s="11" t="s">
        <v>12</v>
      </c>
      <c r="I125" s="11" t="s">
        <v>13</v>
      </c>
      <c r="J125" s="11" t="s">
        <v>13</v>
      </c>
      <c r="K125" s="58" t="s">
        <v>137</v>
      </c>
      <c r="L125" s="11"/>
      <c r="M125" s="11" t="s">
        <v>42</v>
      </c>
      <c r="N125" s="11" t="s">
        <v>42</v>
      </c>
      <c r="O125" s="11" t="s">
        <v>42</v>
      </c>
      <c r="P125" s="102" t="s">
        <v>22</v>
      </c>
    </row>
    <row r="126" spans="1:16" x14ac:dyDescent="0.25">
      <c r="A126" s="45" t="s">
        <v>336</v>
      </c>
      <c r="B126" s="21" t="s">
        <v>5</v>
      </c>
      <c r="C126" s="26" t="s">
        <v>619</v>
      </c>
      <c r="D126" s="31">
        <v>2</v>
      </c>
      <c r="E126" s="11" t="s">
        <v>9</v>
      </c>
      <c r="F126" s="72" t="s">
        <v>144</v>
      </c>
      <c r="G126" s="72" t="s">
        <v>144</v>
      </c>
      <c r="H126" s="58" t="s">
        <v>281</v>
      </c>
      <c r="I126" s="11" t="s">
        <v>13</v>
      </c>
      <c r="J126" s="58" t="s">
        <v>137</v>
      </c>
      <c r="K126" s="72" t="s">
        <v>144</v>
      </c>
      <c r="L126" s="58"/>
      <c r="M126" s="11" t="s">
        <v>42</v>
      </c>
      <c r="N126" s="11" t="s">
        <v>42</v>
      </c>
      <c r="O126" s="11" t="s">
        <v>42</v>
      </c>
      <c r="P126" s="102" t="s">
        <v>217</v>
      </c>
    </row>
    <row r="127" spans="1:16" x14ac:dyDescent="0.25">
      <c r="A127" s="45" t="s">
        <v>337</v>
      </c>
      <c r="B127" s="21" t="s">
        <v>499</v>
      </c>
      <c r="C127" s="26" t="s">
        <v>616</v>
      </c>
      <c r="D127" s="31">
        <v>1.2380952380952381</v>
      </c>
      <c r="E127" s="11" t="s">
        <v>13</v>
      </c>
      <c r="F127" s="11" t="s">
        <v>13</v>
      </c>
      <c r="G127" s="58" t="s">
        <v>197</v>
      </c>
      <c r="H127" s="11" t="s">
        <v>42</v>
      </c>
      <c r="I127" s="58" t="s">
        <v>137</v>
      </c>
      <c r="J127" s="11" t="s">
        <v>13</v>
      </c>
      <c r="K127" s="11" t="s">
        <v>13</v>
      </c>
      <c r="M127" s="11" t="s">
        <v>42</v>
      </c>
      <c r="N127" s="11" t="s">
        <v>42</v>
      </c>
      <c r="O127" s="11" t="s">
        <v>42</v>
      </c>
      <c r="P127" s="102" t="s">
        <v>21</v>
      </c>
    </row>
    <row r="128" spans="1:16" x14ac:dyDescent="0.25">
      <c r="A128" s="45" t="s">
        <v>337</v>
      </c>
      <c r="B128" s="21" t="s">
        <v>499</v>
      </c>
      <c r="C128" s="26" t="s">
        <v>616</v>
      </c>
      <c r="D128" s="31">
        <v>2.4761904761904763</v>
      </c>
      <c r="E128" s="58" t="s">
        <v>197</v>
      </c>
      <c r="F128" s="58" t="s">
        <v>197</v>
      </c>
      <c r="G128" s="58" t="s">
        <v>29</v>
      </c>
      <c r="H128" s="11" t="s">
        <v>42</v>
      </c>
      <c r="I128" s="58" t="s">
        <v>144</v>
      </c>
      <c r="J128" s="58" t="s">
        <v>197</v>
      </c>
      <c r="K128" s="58" t="s">
        <v>137</v>
      </c>
      <c r="L128" s="58"/>
      <c r="M128" s="11" t="s">
        <v>42</v>
      </c>
      <c r="N128" s="11" t="s">
        <v>42</v>
      </c>
      <c r="O128" s="11" t="s">
        <v>42</v>
      </c>
      <c r="P128" s="102" t="s">
        <v>21</v>
      </c>
    </row>
    <row r="129" spans="1:16" x14ac:dyDescent="0.25">
      <c r="A129" s="45" t="s">
        <v>337</v>
      </c>
      <c r="B129" s="21" t="s">
        <v>499</v>
      </c>
      <c r="C129" s="26" t="s">
        <v>616</v>
      </c>
      <c r="D129" s="31">
        <v>4.9523809523809526</v>
      </c>
      <c r="E129" s="58" t="s">
        <v>197</v>
      </c>
      <c r="F129" s="58" t="s">
        <v>137</v>
      </c>
      <c r="G129" s="58" t="s">
        <v>197</v>
      </c>
      <c r="H129" s="11" t="s">
        <v>42</v>
      </c>
      <c r="I129" s="58" t="s">
        <v>137</v>
      </c>
      <c r="J129" s="58" t="s">
        <v>137</v>
      </c>
      <c r="K129" s="11" t="s">
        <v>13</v>
      </c>
      <c r="M129" s="11" t="s">
        <v>42</v>
      </c>
      <c r="N129" s="11" t="s">
        <v>42</v>
      </c>
      <c r="O129" s="11" t="s">
        <v>42</v>
      </c>
      <c r="P129" s="102" t="s">
        <v>21</v>
      </c>
    </row>
    <row r="130" spans="1:16" x14ac:dyDescent="0.25">
      <c r="A130" s="45" t="s">
        <v>337</v>
      </c>
      <c r="B130" s="21" t="s">
        <v>14</v>
      </c>
      <c r="C130" s="26" t="s">
        <v>616</v>
      </c>
      <c r="D130" s="31">
        <v>1</v>
      </c>
      <c r="E130" s="58" t="s">
        <v>197</v>
      </c>
      <c r="F130" s="58" t="s">
        <v>144</v>
      </c>
      <c r="G130" s="58" t="s">
        <v>137</v>
      </c>
      <c r="H130" s="11" t="s">
        <v>13</v>
      </c>
      <c r="I130" s="11" t="s">
        <v>13</v>
      </c>
      <c r="J130" s="58" t="s">
        <v>137</v>
      </c>
      <c r="K130" s="58" t="s">
        <v>137</v>
      </c>
      <c r="L130" s="58"/>
      <c r="M130" s="11" t="s">
        <v>13</v>
      </c>
      <c r="N130" s="11" t="s">
        <v>13</v>
      </c>
      <c r="O130" s="11" t="s">
        <v>13</v>
      </c>
      <c r="P130" s="102" t="s">
        <v>218</v>
      </c>
    </row>
    <row r="131" spans="1:16" x14ac:dyDescent="0.25">
      <c r="A131" s="45" t="s">
        <v>337</v>
      </c>
      <c r="B131" s="21" t="s">
        <v>14</v>
      </c>
      <c r="C131" s="26" t="s">
        <v>616</v>
      </c>
      <c r="D131" s="31">
        <v>2.67</v>
      </c>
      <c r="E131" s="58" t="s">
        <v>29</v>
      </c>
      <c r="F131" s="58" t="s">
        <v>197</v>
      </c>
      <c r="G131" s="58" t="s">
        <v>29</v>
      </c>
      <c r="H131" s="58" t="s">
        <v>281</v>
      </c>
      <c r="I131" s="11" t="s">
        <v>13</v>
      </c>
      <c r="J131" s="58" t="s">
        <v>281</v>
      </c>
      <c r="K131" s="58" t="s">
        <v>281</v>
      </c>
      <c r="L131" s="58"/>
      <c r="M131" s="11" t="s">
        <v>42</v>
      </c>
      <c r="N131" s="58" t="s">
        <v>29</v>
      </c>
      <c r="O131" s="58" t="s">
        <v>197</v>
      </c>
      <c r="P131" s="102" t="s">
        <v>35</v>
      </c>
    </row>
    <row r="132" spans="1:16" x14ac:dyDescent="0.25">
      <c r="A132" s="45" t="s">
        <v>337</v>
      </c>
      <c r="B132" s="21" t="s">
        <v>14</v>
      </c>
      <c r="C132" s="26" t="s">
        <v>616</v>
      </c>
      <c r="D132" s="31">
        <v>1.5</v>
      </c>
      <c r="E132" s="58" t="s">
        <v>13</v>
      </c>
      <c r="F132" s="58" t="s">
        <v>13</v>
      </c>
      <c r="G132" s="58" t="s">
        <v>13</v>
      </c>
      <c r="H132" s="58" t="s">
        <v>13</v>
      </c>
      <c r="I132" s="58" t="s">
        <v>13</v>
      </c>
      <c r="J132" s="58" t="s">
        <v>13</v>
      </c>
      <c r="K132" s="58" t="s">
        <v>13</v>
      </c>
      <c r="L132" s="58"/>
      <c r="M132" s="11" t="s">
        <v>42</v>
      </c>
      <c r="N132" s="11" t="s">
        <v>42</v>
      </c>
      <c r="O132" s="11" t="s">
        <v>42</v>
      </c>
      <c r="P132" s="102" t="s">
        <v>608</v>
      </c>
    </row>
    <row r="133" spans="1:16" x14ac:dyDescent="0.25">
      <c r="A133" s="45" t="s">
        <v>337</v>
      </c>
      <c r="B133" s="21" t="s">
        <v>14</v>
      </c>
      <c r="C133" s="26" t="s">
        <v>616</v>
      </c>
      <c r="D133" s="31">
        <v>3</v>
      </c>
      <c r="E133" s="58" t="s">
        <v>13</v>
      </c>
      <c r="F133" s="58" t="s">
        <v>13</v>
      </c>
      <c r="G133" s="58" t="s">
        <v>13</v>
      </c>
      <c r="H133" s="58" t="s">
        <v>13</v>
      </c>
      <c r="I133" s="58" t="s">
        <v>13</v>
      </c>
      <c r="J133" s="58" t="s">
        <v>13</v>
      </c>
      <c r="K133" s="58" t="s">
        <v>13</v>
      </c>
      <c r="L133" s="58"/>
      <c r="M133" s="11" t="s">
        <v>42</v>
      </c>
      <c r="N133" s="11" t="s">
        <v>42</v>
      </c>
      <c r="O133" s="11" t="s">
        <v>42</v>
      </c>
      <c r="P133" s="102" t="s">
        <v>608</v>
      </c>
    </row>
    <row r="134" spans="1:16" x14ac:dyDescent="0.25">
      <c r="A134" s="45" t="s">
        <v>337</v>
      </c>
      <c r="B134" s="21" t="s">
        <v>612</v>
      </c>
      <c r="C134" s="26" t="s">
        <v>616</v>
      </c>
      <c r="D134" s="31">
        <v>0.35</v>
      </c>
      <c r="E134" s="58" t="s">
        <v>197</v>
      </c>
      <c r="F134" s="58" t="s">
        <v>13</v>
      </c>
      <c r="G134" s="58" t="s">
        <v>13</v>
      </c>
      <c r="H134" s="58" t="s">
        <v>13</v>
      </c>
      <c r="I134" s="58" t="s">
        <v>13</v>
      </c>
      <c r="J134" s="58" t="s">
        <v>13</v>
      </c>
      <c r="K134" s="58" t="s">
        <v>137</v>
      </c>
      <c r="L134" s="58"/>
      <c r="M134" s="11" t="s">
        <v>42</v>
      </c>
      <c r="N134" s="11" t="s">
        <v>42</v>
      </c>
      <c r="O134" s="11" t="s">
        <v>42</v>
      </c>
      <c r="P134" s="102" t="s">
        <v>608</v>
      </c>
    </row>
    <row r="135" spans="1:16" x14ac:dyDescent="0.25">
      <c r="A135" s="45" t="s">
        <v>337</v>
      </c>
      <c r="B135" s="21" t="s">
        <v>613</v>
      </c>
      <c r="C135" s="26" t="s">
        <v>616</v>
      </c>
      <c r="D135" s="31">
        <v>0.35</v>
      </c>
      <c r="E135" s="58" t="s">
        <v>13</v>
      </c>
      <c r="F135" s="58" t="s">
        <v>13</v>
      </c>
      <c r="G135" s="58" t="s">
        <v>13</v>
      </c>
      <c r="H135" s="58" t="s">
        <v>13</v>
      </c>
      <c r="I135" s="58" t="s">
        <v>13</v>
      </c>
      <c r="J135" s="58" t="s">
        <v>13</v>
      </c>
      <c r="K135" s="58" t="s">
        <v>13</v>
      </c>
      <c r="L135" s="58"/>
      <c r="M135" s="11" t="s">
        <v>42</v>
      </c>
      <c r="N135" s="11" t="s">
        <v>42</v>
      </c>
      <c r="O135" s="11" t="s">
        <v>42</v>
      </c>
      <c r="P135" s="102" t="s">
        <v>608</v>
      </c>
    </row>
    <row r="136" spans="1:16" x14ac:dyDescent="0.25">
      <c r="A136" s="45" t="s">
        <v>337</v>
      </c>
      <c r="B136" s="21" t="s">
        <v>4</v>
      </c>
      <c r="C136" s="26" t="s">
        <v>619</v>
      </c>
      <c r="D136" s="31">
        <v>3.2749999999999999</v>
      </c>
      <c r="E136" s="11" t="s">
        <v>13</v>
      </c>
      <c r="F136" s="11" t="s">
        <v>13</v>
      </c>
      <c r="G136" s="11" t="s">
        <v>13</v>
      </c>
      <c r="H136" s="11" t="s">
        <v>13</v>
      </c>
      <c r="I136" s="11" t="s">
        <v>13</v>
      </c>
      <c r="J136" s="11" t="s">
        <v>13</v>
      </c>
      <c r="K136" s="11" t="s">
        <v>13</v>
      </c>
      <c r="M136" s="11" t="s">
        <v>42</v>
      </c>
      <c r="N136" s="11" t="s">
        <v>42</v>
      </c>
      <c r="O136" s="11" t="s">
        <v>42</v>
      </c>
      <c r="P136" s="102" t="s">
        <v>217</v>
      </c>
    </row>
    <row r="137" spans="1:16" x14ac:dyDescent="0.25">
      <c r="A137" s="45" t="s">
        <v>347</v>
      </c>
      <c r="B137" s="21" t="s">
        <v>500</v>
      </c>
      <c r="C137" s="26" t="s">
        <v>616</v>
      </c>
      <c r="D137" s="31">
        <v>1.2380952380952381</v>
      </c>
      <c r="E137" s="11" t="s">
        <v>13</v>
      </c>
      <c r="F137" s="11" t="s">
        <v>13</v>
      </c>
      <c r="G137" s="11" t="s">
        <v>13</v>
      </c>
      <c r="H137" s="11" t="s">
        <v>42</v>
      </c>
      <c r="I137" s="11" t="s">
        <v>13</v>
      </c>
      <c r="J137" s="11" t="s">
        <v>13</v>
      </c>
      <c r="K137" s="58" t="s">
        <v>197</v>
      </c>
      <c r="L137" s="58"/>
      <c r="M137" s="11" t="s">
        <v>42</v>
      </c>
      <c r="N137" s="11" t="s">
        <v>42</v>
      </c>
      <c r="O137" s="11" t="s">
        <v>42</v>
      </c>
      <c r="P137" s="102" t="s">
        <v>25</v>
      </c>
    </row>
    <row r="138" spans="1:16" x14ac:dyDescent="0.25">
      <c r="A138" s="45" t="s">
        <v>347</v>
      </c>
      <c r="B138" s="21" t="s">
        <v>500</v>
      </c>
      <c r="C138" s="26" t="s">
        <v>616</v>
      </c>
      <c r="D138" s="31">
        <v>2.4761904761904763</v>
      </c>
      <c r="E138" s="11" t="s">
        <v>13</v>
      </c>
      <c r="F138" s="58" t="s">
        <v>137</v>
      </c>
      <c r="G138" s="11" t="s">
        <v>13</v>
      </c>
      <c r="H138" s="11" t="s">
        <v>42</v>
      </c>
      <c r="I138" s="58" t="s">
        <v>137</v>
      </c>
      <c r="J138" s="58" t="s">
        <v>137</v>
      </c>
      <c r="K138" s="11" t="s">
        <v>13</v>
      </c>
      <c r="M138" s="11" t="s">
        <v>42</v>
      </c>
      <c r="N138" s="11" t="s">
        <v>42</v>
      </c>
      <c r="O138" s="11" t="s">
        <v>42</v>
      </c>
      <c r="P138" s="102" t="s">
        <v>25</v>
      </c>
    </row>
    <row r="139" spans="1:16" x14ac:dyDescent="0.25">
      <c r="A139" s="45" t="s">
        <v>347</v>
      </c>
      <c r="B139" s="21" t="s">
        <v>500</v>
      </c>
      <c r="C139" s="26" t="s">
        <v>616</v>
      </c>
      <c r="D139" s="31">
        <v>4.9523809523809526</v>
      </c>
      <c r="E139" s="11" t="s">
        <v>13</v>
      </c>
      <c r="F139" s="11" t="s">
        <v>12</v>
      </c>
      <c r="G139" s="11" t="s">
        <v>13</v>
      </c>
      <c r="H139" s="11" t="s">
        <v>42</v>
      </c>
      <c r="I139" s="11" t="s">
        <v>13</v>
      </c>
      <c r="J139" s="11" t="s">
        <v>13</v>
      </c>
      <c r="K139" s="11" t="s">
        <v>13</v>
      </c>
      <c r="M139" s="11" t="s">
        <v>42</v>
      </c>
      <c r="N139" s="11" t="s">
        <v>42</v>
      </c>
      <c r="O139" s="11" t="s">
        <v>42</v>
      </c>
      <c r="P139" s="102" t="s">
        <v>25</v>
      </c>
    </row>
    <row r="140" spans="1:16" x14ac:dyDescent="0.25">
      <c r="A140" s="45" t="s">
        <v>347</v>
      </c>
      <c r="B140" s="21" t="s">
        <v>501</v>
      </c>
      <c r="C140" s="26" t="s">
        <v>616</v>
      </c>
      <c r="D140" s="31">
        <v>1.2380952380952381</v>
      </c>
      <c r="E140" s="58" t="s">
        <v>197</v>
      </c>
      <c r="F140" s="58" t="s">
        <v>197</v>
      </c>
      <c r="G140" s="58" t="s">
        <v>29</v>
      </c>
      <c r="H140" s="11" t="s">
        <v>42</v>
      </c>
      <c r="I140" s="11" t="s">
        <v>13</v>
      </c>
      <c r="J140" s="11" t="s">
        <v>13</v>
      </c>
      <c r="K140" s="11" t="s">
        <v>13</v>
      </c>
      <c r="M140" s="11" t="s">
        <v>42</v>
      </c>
      <c r="N140" s="11" t="s">
        <v>42</v>
      </c>
      <c r="O140" s="11" t="s">
        <v>42</v>
      </c>
      <c r="P140" s="102" t="s">
        <v>21</v>
      </c>
    </row>
    <row r="141" spans="1:16" x14ac:dyDescent="0.25">
      <c r="A141" s="45" t="s">
        <v>347</v>
      </c>
      <c r="B141" s="21" t="s">
        <v>501</v>
      </c>
      <c r="C141" s="26" t="s">
        <v>616</v>
      </c>
      <c r="D141" s="31">
        <v>2.4761904761904763</v>
      </c>
      <c r="E141" s="58" t="s">
        <v>197</v>
      </c>
      <c r="F141" s="11" t="s">
        <v>13</v>
      </c>
      <c r="G141" s="58" t="s">
        <v>197</v>
      </c>
      <c r="H141" s="11" t="s">
        <v>42</v>
      </c>
      <c r="I141" s="11" t="s">
        <v>13</v>
      </c>
      <c r="J141" s="11" t="s">
        <v>13</v>
      </c>
      <c r="K141" s="11" t="s">
        <v>13</v>
      </c>
      <c r="M141" s="11" t="s">
        <v>42</v>
      </c>
      <c r="N141" s="11" t="s">
        <v>42</v>
      </c>
      <c r="O141" s="11" t="s">
        <v>42</v>
      </c>
      <c r="P141" s="102" t="s">
        <v>21</v>
      </c>
    </row>
    <row r="142" spans="1:16" x14ac:dyDescent="0.25">
      <c r="A142" s="45" t="s">
        <v>347</v>
      </c>
      <c r="B142" s="21" t="s">
        <v>501</v>
      </c>
      <c r="C142" s="26" t="s">
        <v>616</v>
      </c>
      <c r="D142" s="31">
        <v>4.9523809523809526</v>
      </c>
      <c r="E142" s="58" t="s">
        <v>197</v>
      </c>
      <c r="F142" s="58" t="s">
        <v>197</v>
      </c>
      <c r="G142" s="58" t="s">
        <v>29</v>
      </c>
      <c r="H142" s="11" t="s">
        <v>42</v>
      </c>
      <c r="I142" s="11" t="s">
        <v>13</v>
      </c>
      <c r="J142" s="58" t="s">
        <v>137</v>
      </c>
      <c r="K142" s="11" t="s">
        <v>13</v>
      </c>
      <c r="M142" s="11" t="s">
        <v>42</v>
      </c>
      <c r="N142" s="11" t="s">
        <v>42</v>
      </c>
      <c r="O142" s="11" t="s">
        <v>42</v>
      </c>
      <c r="P142" s="102" t="s">
        <v>21</v>
      </c>
    </row>
    <row r="143" spans="1:16" x14ac:dyDescent="0.25">
      <c r="A143" s="45" t="s">
        <v>347</v>
      </c>
      <c r="B143" s="21" t="s">
        <v>36</v>
      </c>
      <c r="C143" s="26" t="s">
        <v>616</v>
      </c>
      <c r="D143" s="31">
        <v>1.33</v>
      </c>
      <c r="E143" s="11" t="s">
        <v>13</v>
      </c>
      <c r="F143" s="11" t="s">
        <v>12</v>
      </c>
      <c r="G143" s="11" t="s">
        <v>13</v>
      </c>
      <c r="H143" s="11" t="s">
        <v>13</v>
      </c>
      <c r="I143" s="11" t="s">
        <v>13</v>
      </c>
      <c r="J143" s="11" t="s">
        <v>13</v>
      </c>
      <c r="K143" s="11" t="s">
        <v>13</v>
      </c>
      <c r="M143" s="11" t="s">
        <v>42</v>
      </c>
      <c r="N143" s="11" t="s">
        <v>13</v>
      </c>
      <c r="O143" s="11" t="s">
        <v>13</v>
      </c>
      <c r="P143" s="102" t="s">
        <v>35</v>
      </c>
    </row>
    <row r="144" spans="1:16" x14ac:dyDescent="0.25">
      <c r="A144" s="45" t="s">
        <v>347</v>
      </c>
      <c r="B144" s="21" t="s">
        <v>36</v>
      </c>
      <c r="C144" s="26" t="s">
        <v>616</v>
      </c>
      <c r="D144" s="31">
        <v>1.5</v>
      </c>
      <c r="E144" s="11" t="s">
        <v>13</v>
      </c>
      <c r="F144" s="11" t="s">
        <v>13</v>
      </c>
      <c r="G144" s="11" t="s">
        <v>13</v>
      </c>
      <c r="H144" s="11" t="s">
        <v>13</v>
      </c>
      <c r="I144" s="58" t="s">
        <v>144</v>
      </c>
      <c r="J144" s="11" t="s">
        <v>13</v>
      </c>
      <c r="K144" s="11" t="s">
        <v>13</v>
      </c>
      <c r="M144" s="11" t="s">
        <v>42</v>
      </c>
      <c r="N144" s="11" t="s">
        <v>42</v>
      </c>
      <c r="O144" s="11" t="s">
        <v>42</v>
      </c>
      <c r="P144" s="102" t="s">
        <v>608</v>
      </c>
    </row>
    <row r="145" spans="1:16" x14ac:dyDescent="0.25">
      <c r="A145" s="45" t="s">
        <v>347</v>
      </c>
      <c r="B145" s="21" t="s">
        <v>36</v>
      </c>
      <c r="C145" s="26" t="s">
        <v>616</v>
      </c>
      <c r="D145" s="31">
        <v>5</v>
      </c>
      <c r="E145" s="58" t="s">
        <v>197</v>
      </c>
      <c r="F145" s="11" t="s">
        <v>13</v>
      </c>
      <c r="G145" s="11" t="s">
        <v>13</v>
      </c>
      <c r="H145" s="11" t="s">
        <v>13</v>
      </c>
      <c r="I145" s="11" t="s">
        <v>13</v>
      </c>
      <c r="J145" s="11" t="s">
        <v>13</v>
      </c>
      <c r="K145" s="11" t="s">
        <v>13</v>
      </c>
      <c r="M145" s="11" t="s">
        <v>42</v>
      </c>
      <c r="N145" s="11" t="s">
        <v>42</v>
      </c>
      <c r="O145" s="11" t="s">
        <v>42</v>
      </c>
      <c r="P145" s="102" t="s">
        <v>608</v>
      </c>
    </row>
    <row r="146" spans="1:16" x14ac:dyDescent="0.25">
      <c r="A146" s="45" t="s">
        <v>338</v>
      </c>
      <c r="B146" s="21" t="s">
        <v>502</v>
      </c>
      <c r="C146" s="26" t="s">
        <v>616</v>
      </c>
      <c r="D146" s="31">
        <v>1.2380952380952381</v>
      </c>
      <c r="E146" s="58" t="s">
        <v>197</v>
      </c>
      <c r="F146" s="58" t="s">
        <v>197</v>
      </c>
      <c r="G146" s="58" t="s">
        <v>197</v>
      </c>
      <c r="H146" s="11" t="s">
        <v>42</v>
      </c>
      <c r="I146" s="11" t="s">
        <v>13</v>
      </c>
      <c r="J146" s="11" t="s">
        <v>13</v>
      </c>
      <c r="K146" s="11" t="s">
        <v>13</v>
      </c>
      <c r="M146" s="11" t="s">
        <v>42</v>
      </c>
      <c r="N146" s="11" t="s">
        <v>42</v>
      </c>
      <c r="O146" s="11" t="s">
        <v>42</v>
      </c>
      <c r="P146" s="102" t="s">
        <v>25</v>
      </c>
    </row>
    <row r="147" spans="1:16" x14ac:dyDescent="0.25">
      <c r="A147" s="45" t="s">
        <v>338</v>
      </c>
      <c r="B147" s="21" t="s">
        <v>502</v>
      </c>
      <c r="C147" s="26" t="s">
        <v>616</v>
      </c>
      <c r="D147" s="31">
        <v>2.4761904761904763</v>
      </c>
      <c r="E147" s="58" t="s">
        <v>197</v>
      </c>
      <c r="F147" s="11" t="s">
        <v>9</v>
      </c>
      <c r="G147" s="58" t="s">
        <v>197</v>
      </c>
      <c r="H147" s="11" t="s">
        <v>42</v>
      </c>
      <c r="I147" s="11" t="s">
        <v>13</v>
      </c>
      <c r="J147" s="11" t="s">
        <v>13</v>
      </c>
      <c r="K147" s="11" t="s">
        <v>13</v>
      </c>
      <c r="M147" s="11" t="s">
        <v>42</v>
      </c>
      <c r="N147" s="11" t="s">
        <v>42</v>
      </c>
      <c r="O147" s="11" t="s">
        <v>42</v>
      </c>
      <c r="P147" s="102" t="s">
        <v>25</v>
      </c>
    </row>
    <row r="148" spans="1:16" x14ac:dyDescent="0.25">
      <c r="A148" s="45" t="s">
        <v>338</v>
      </c>
      <c r="B148" s="21" t="s">
        <v>502</v>
      </c>
      <c r="C148" s="26" t="s">
        <v>616</v>
      </c>
      <c r="D148" s="31">
        <v>4.9523809523809526</v>
      </c>
      <c r="E148" s="58" t="s">
        <v>197</v>
      </c>
      <c r="F148" s="11" t="s">
        <v>12</v>
      </c>
      <c r="G148" s="58" t="s">
        <v>197</v>
      </c>
      <c r="H148" s="11" t="s">
        <v>42</v>
      </c>
      <c r="I148" s="11" t="s">
        <v>13</v>
      </c>
      <c r="J148" s="11" t="s">
        <v>13</v>
      </c>
      <c r="K148" s="11" t="s">
        <v>13</v>
      </c>
      <c r="M148" s="11" t="s">
        <v>42</v>
      </c>
      <c r="N148" s="11" t="s">
        <v>42</v>
      </c>
      <c r="O148" s="11" t="s">
        <v>42</v>
      </c>
      <c r="P148" s="102" t="s">
        <v>25</v>
      </c>
    </row>
    <row r="149" spans="1:16" x14ac:dyDescent="0.25">
      <c r="A149" s="45" t="s">
        <v>338</v>
      </c>
      <c r="B149" s="21" t="s">
        <v>503</v>
      </c>
      <c r="C149" s="26" t="s">
        <v>616</v>
      </c>
      <c r="D149" s="31">
        <v>1.2380952380952381</v>
      </c>
      <c r="E149" s="11" t="s">
        <v>13</v>
      </c>
      <c r="F149" s="58" t="s">
        <v>197</v>
      </c>
      <c r="G149" s="58" t="s">
        <v>197</v>
      </c>
      <c r="H149" s="11" t="s">
        <v>42</v>
      </c>
      <c r="I149" s="58" t="s">
        <v>197</v>
      </c>
      <c r="J149" s="58" t="s">
        <v>197</v>
      </c>
      <c r="K149" s="11" t="s">
        <v>13</v>
      </c>
      <c r="M149" s="11" t="s">
        <v>42</v>
      </c>
      <c r="N149" s="11" t="s">
        <v>42</v>
      </c>
      <c r="O149" s="11" t="s">
        <v>42</v>
      </c>
      <c r="P149" s="102" t="s">
        <v>25</v>
      </c>
    </row>
    <row r="150" spans="1:16" x14ac:dyDescent="0.25">
      <c r="A150" s="45" t="s">
        <v>338</v>
      </c>
      <c r="B150" s="21" t="s">
        <v>503</v>
      </c>
      <c r="C150" s="26" t="s">
        <v>616</v>
      </c>
      <c r="D150" s="31">
        <v>2.4761904761904763</v>
      </c>
      <c r="E150" s="58" t="s">
        <v>197</v>
      </c>
      <c r="F150" s="11" t="s">
        <v>13</v>
      </c>
      <c r="G150" s="58" t="s">
        <v>197</v>
      </c>
      <c r="H150" s="11" t="s">
        <v>42</v>
      </c>
      <c r="I150" s="11" t="s">
        <v>13</v>
      </c>
      <c r="J150" s="11" t="s">
        <v>13</v>
      </c>
      <c r="K150" s="11" t="s">
        <v>13</v>
      </c>
      <c r="M150" s="11" t="s">
        <v>42</v>
      </c>
      <c r="N150" s="11" t="s">
        <v>42</v>
      </c>
      <c r="O150" s="11" t="s">
        <v>42</v>
      </c>
      <c r="P150" s="102" t="s">
        <v>25</v>
      </c>
    </row>
    <row r="151" spans="1:16" x14ac:dyDescent="0.25">
      <c r="A151" s="45" t="s">
        <v>338</v>
      </c>
      <c r="B151" s="21" t="s">
        <v>503</v>
      </c>
      <c r="C151" s="26" t="s">
        <v>616</v>
      </c>
      <c r="D151" s="31">
        <v>4.9523809523809526</v>
      </c>
      <c r="E151" s="11" t="s">
        <v>9</v>
      </c>
      <c r="F151" s="11" t="s">
        <v>13</v>
      </c>
      <c r="G151" s="58" t="s">
        <v>197</v>
      </c>
      <c r="H151" s="11" t="s">
        <v>42</v>
      </c>
      <c r="I151" s="11" t="s">
        <v>13</v>
      </c>
      <c r="J151" s="11" t="s">
        <v>13</v>
      </c>
      <c r="K151" s="11" t="s">
        <v>13</v>
      </c>
      <c r="M151" s="11" t="s">
        <v>42</v>
      </c>
      <c r="N151" s="11" t="s">
        <v>42</v>
      </c>
      <c r="O151" s="11" t="s">
        <v>42</v>
      </c>
      <c r="P151" s="102" t="s">
        <v>25</v>
      </c>
    </row>
    <row r="152" spans="1:16" x14ac:dyDescent="0.25">
      <c r="A152" s="45" t="s">
        <v>338</v>
      </c>
      <c r="B152" s="21" t="s">
        <v>504</v>
      </c>
      <c r="C152" s="26" t="s">
        <v>616</v>
      </c>
      <c r="D152" s="31">
        <v>1.2380952380952381</v>
      </c>
      <c r="E152" s="11" t="s">
        <v>13</v>
      </c>
      <c r="F152" s="11" t="s">
        <v>13</v>
      </c>
      <c r="G152" s="58" t="s">
        <v>197</v>
      </c>
      <c r="H152" s="11" t="s">
        <v>42</v>
      </c>
      <c r="I152" s="11" t="s">
        <v>13</v>
      </c>
      <c r="J152" s="11" t="s">
        <v>13</v>
      </c>
      <c r="K152" s="58" t="s">
        <v>197</v>
      </c>
      <c r="L152" s="58"/>
      <c r="M152" s="11" t="s">
        <v>42</v>
      </c>
      <c r="N152" s="11" t="s">
        <v>42</v>
      </c>
      <c r="O152" s="11" t="s">
        <v>42</v>
      </c>
      <c r="P152" s="102" t="s">
        <v>25</v>
      </c>
    </row>
    <row r="153" spans="1:16" x14ac:dyDescent="0.25">
      <c r="A153" s="45" t="s">
        <v>338</v>
      </c>
      <c r="B153" s="21" t="s">
        <v>504</v>
      </c>
      <c r="C153" s="26" t="s">
        <v>616</v>
      </c>
      <c r="D153" s="31">
        <v>2.4761904761904763</v>
      </c>
      <c r="E153" s="11" t="s">
        <v>13</v>
      </c>
      <c r="F153" s="11" t="s">
        <v>13</v>
      </c>
      <c r="G153" s="58" t="s">
        <v>197</v>
      </c>
      <c r="H153" s="11" t="s">
        <v>42</v>
      </c>
      <c r="I153" s="11" t="s">
        <v>13</v>
      </c>
      <c r="J153" s="11" t="s">
        <v>13</v>
      </c>
      <c r="K153" s="58" t="s">
        <v>197</v>
      </c>
      <c r="L153" s="58"/>
      <c r="M153" s="11" t="s">
        <v>42</v>
      </c>
      <c r="N153" s="11" t="s">
        <v>42</v>
      </c>
      <c r="O153" s="11" t="s">
        <v>42</v>
      </c>
      <c r="P153" s="102" t="s">
        <v>25</v>
      </c>
    </row>
    <row r="154" spans="1:16" x14ac:dyDescent="0.25">
      <c r="A154" s="45" t="s">
        <v>338</v>
      </c>
      <c r="B154" s="21" t="s">
        <v>504</v>
      </c>
      <c r="C154" s="26" t="s">
        <v>616</v>
      </c>
      <c r="D154" s="31">
        <v>4.9523809523809526</v>
      </c>
      <c r="E154" s="11" t="s">
        <v>9</v>
      </c>
      <c r="F154" s="11" t="s">
        <v>13</v>
      </c>
      <c r="G154" s="58" t="s">
        <v>197</v>
      </c>
      <c r="H154" s="11" t="s">
        <v>42</v>
      </c>
      <c r="I154" s="11" t="s">
        <v>13</v>
      </c>
      <c r="J154" s="11" t="s">
        <v>13</v>
      </c>
      <c r="K154" s="58" t="s">
        <v>197</v>
      </c>
      <c r="L154" s="58"/>
      <c r="M154" s="11" t="s">
        <v>42</v>
      </c>
      <c r="N154" s="11" t="s">
        <v>42</v>
      </c>
      <c r="O154" s="11" t="s">
        <v>42</v>
      </c>
      <c r="P154" s="102" t="s">
        <v>25</v>
      </c>
    </row>
    <row r="155" spans="1:16" x14ac:dyDescent="0.25">
      <c r="A155" s="45" t="s">
        <v>338</v>
      </c>
      <c r="B155" s="21" t="s">
        <v>505</v>
      </c>
      <c r="C155" s="26" t="s">
        <v>616</v>
      </c>
      <c r="D155" s="31">
        <v>1.2380952380952381</v>
      </c>
      <c r="E155" s="11" t="s">
        <v>13</v>
      </c>
      <c r="F155" s="58" t="s">
        <v>197</v>
      </c>
      <c r="G155" s="58" t="s">
        <v>197</v>
      </c>
      <c r="H155" s="11" t="s">
        <v>42</v>
      </c>
      <c r="I155" s="58" t="s">
        <v>197</v>
      </c>
      <c r="J155" s="58" t="s">
        <v>197</v>
      </c>
      <c r="K155" s="11" t="s">
        <v>13</v>
      </c>
      <c r="M155" s="11" t="s">
        <v>42</v>
      </c>
      <c r="N155" s="11" t="s">
        <v>42</v>
      </c>
      <c r="O155" s="11" t="s">
        <v>42</v>
      </c>
      <c r="P155" s="102" t="s">
        <v>25</v>
      </c>
    </row>
    <row r="156" spans="1:16" x14ac:dyDescent="0.25">
      <c r="A156" s="45" t="s">
        <v>338</v>
      </c>
      <c r="B156" s="21" t="s">
        <v>505</v>
      </c>
      <c r="C156" s="26" t="s">
        <v>616</v>
      </c>
      <c r="D156" s="31">
        <v>2.4761904761904763</v>
      </c>
      <c r="E156" s="11" t="s">
        <v>13</v>
      </c>
      <c r="F156" s="58" t="s">
        <v>197</v>
      </c>
      <c r="G156" s="58" t="s">
        <v>197</v>
      </c>
      <c r="H156" s="11" t="s">
        <v>42</v>
      </c>
      <c r="I156" s="58" t="s">
        <v>197</v>
      </c>
      <c r="J156" s="11" t="s">
        <v>9</v>
      </c>
      <c r="K156" s="11" t="s">
        <v>13</v>
      </c>
      <c r="M156" s="11" t="s">
        <v>42</v>
      </c>
      <c r="N156" s="11" t="s">
        <v>42</v>
      </c>
      <c r="O156" s="11" t="s">
        <v>42</v>
      </c>
      <c r="P156" s="102" t="s">
        <v>25</v>
      </c>
    </row>
    <row r="157" spans="1:16" x14ac:dyDescent="0.25">
      <c r="A157" s="45" t="s">
        <v>338</v>
      </c>
      <c r="B157" s="21" t="s">
        <v>505</v>
      </c>
      <c r="C157" s="26" t="s">
        <v>616</v>
      </c>
      <c r="D157" s="31">
        <v>4.9523809523809526</v>
      </c>
      <c r="E157" s="58" t="s">
        <v>197</v>
      </c>
      <c r="F157" s="58" t="s">
        <v>197</v>
      </c>
      <c r="G157" s="58" t="s">
        <v>197</v>
      </c>
      <c r="H157" s="11" t="s">
        <v>42</v>
      </c>
      <c r="I157" s="11" t="s">
        <v>9</v>
      </c>
      <c r="J157" s="58" t="s">
        <v>197</v>
      </c>
      <c r="K157" s="11" t="s">
        <v>13</v>
      </c>
      <c r="M157" s="11" t="s">
        <v>42</v>
      </c>
      <c r="N157" s="11" t="s">
        <v>42</v>
      </c>
      <c r="O157" s="11" t="s">
        <v>42</v>
      </c>
      <c r="P157" s="102" t="s">
        <v>25</v>
      </c>
    </row>
    <row r="158" spans="1:16" x14ac:dyDescent="0.25">
      <c r="A158" s="45" t="s">
        <v>338</v>
      </c>
      <c r="B158" s="21" t="s">
        <v>506</v>
      </c>
      <c r="C158" s="26" t="s">
        <v>616</v>
      </c>
      <c r="D158" s="31">
        <v>1.2380952380952381</v>
      </c>
      <c r="E158" s="11" t="s">
        <v>13</v>
      </c>
      <c r="F158" s="11" t="s">
        <v>9</v>
      </c>
      <c r="G158" s="58" t="s">
        <v>197</v>
      </c>
      <c r="H158" s="11" t="s">
        <v>42</v>
      </c>
      <c r="I158" s="11" t="s">
        <v>13</v>
      </c>
      <c r="J158" s="11" t="s">
        <v>13</v>
      </c>
      <c r="K158" s="11" t="s">
        <v>13</v>
      </c>
      <c r="M158" s="11" t="s">
        <v>42</v>
      </c>
      <c r="N158" s="11" t="s">
        <v>42</v>
      </c>
      <c r="O158" s="11" t="s">
        <v>42</v>
      </c>
      <c r="P158" s="102" t="s">
        <v>25</v>
      </c>
    </row>
    <row r="159" spans="1:16" x14ac:dyDescent="0.25">
      <c r="A159" s="45" t="s">
        <v>338</v>
      </c>
      <c r="B159" s="21" t="s">
        <v>506</v>
      </c>
      <c r="C159" s="26" t="s">
        <v>616</v>
      </c>
      <c r="D159" s="31">
        <v>2.4761904761904763</v>
      </c>
      <c r="E159" s="11" t="s">
        <v>13</v>
      </c>
      <c r="F159" s="58" t="s">
        <v>137</v>
      </c>
      <c r="G159" s="11" t="s">
        <v>13</v>
      </c>
      <c r="H159" s="11" t="s">
        <v>42</v>
      </c>
      <c r="I159" s="11" t="s">
        <v>13</v>
      </c>
      <c r="J159" s="11" t="s">
        <v>13</v>
      </c>
      <c r="K159" s="11" t="s">
        <v>13</v>
      </c>
      <c r="M159" s="11" t="s">
        <v>42</v>
      </c>
      <c r="N159" s="11" t="s">
        <v>42</v>
      </c>
      <c r="O159" s="11" t="s">
        <v>42</v>
      </c>
      <c r="P159" s="102" t="s">
        <v>25</v>
      </c>
    </row>
    <row r="160" spans="1:16" x14ac:dyDescent="0.25">
      <c r="A160" s="45" t="s">
        <v>338</v>
      </c>
      <c r="B160" s="21" t="s">
        <v>506</v>
      </c>
      <c r="C160" s="26" t="s">
        <v>616</v>
      </c>
      <c r="D160" s="31">
        <v>4.9523809523809526</v>
      </c>
      <c r="E160" s="11" t="s">
        <v>13</v>
      </c>
      <c r="F160" s="11" t="s">
        <v>9</v>
      </c>
      <c r="G160" s="58" t="s">
        <v>197</v>
      </c>
      <c r="H160" s="11" t="s">
        <v>42</v>
      </c>
      <c r="I160" s="11" t="s">
        <v>13</v>
      </c>
      <c r="J160" s="11" t="s">
        <v>13</v>
      </c>
      <c r="K160" s="58" t="s">
        <v>197</v>
      </c>
      <c r="L160" s="58"/>
      <c r="M160" s="11" t="s">
        <v>42</v>
      </c>
      <c r="N160" s="11" t="s">
        <v>42</v>
      </c>
      <c r="O160" s="11" t="s">
        <v>42</v>
      </c>
      <c r="P160" s="102" t="s">
        <v>25</v>
      </c>
    </row>
    <row r="161" spans="1:16" x14ac:dyDescent="0.25">
      <c r="A161" s="45" t="s">
        <v>338</v>
      </c>
      <c r="B161" s="21" t="s">
        <v>507</v>
      </c>
      <c r="C161" s="26" t="s">
        <v>616</v>
      </c>
      <c r="D161" s="31">
        <v>1.2380952380952381</v>
      </c>
      <c r="E161" s="58" t="s">
        <v>197</v>
      </c>
      <c r="F161" s="58" t="s">
        <v>197</v>
      </c>
      <c r="G161" s="58" t="s">
        <v>29</v>
      </c>
      <c r="H161" s="11" t="s">
        <v>42</v>
      </c>
      <c r="I161" s="11" t="s">
        <v>13</v>
      </c>
      <c r="J161" s="11" t="s">
        <v>9</v>
      </c>
      <c r="K161" s="58" t="s">
        <v>197</v>
      </c>
      <c r="L161" s="58"/>
      <c r="M161" s="11" t="s">
        <v>42</v>
      </c>
      <c r="N161" s="11" t="s">
        <v>42</v>
      </c>
      <c r="O161" s="11" t="s">
        <v>42</v>
      </c>
      <c r="P161" s="102" t="s">
        <v>21</v>
      </c>
    </row>
    <row r="162" spans="1:16" x14ac:dyDescent="0.25">
      <c r="A162" s="45" t="s">
        <v>338</v>
      </c>
      <c r="B162" s="21" t="s">
        <v>507</v>
      </c>
      <c r="C162" s="26" t="s">
        <v>616</v>
      </c>
      <c r="D162" s="31">
        <v>2.4761904761904763</v>
      </c>
      <c r="E162" s="58" t="s">
        <v>197</v>
      </c>
      <c r="F162" s="11" t="s">
        <v>12</v>
      </c>
      <c r="G162" s="58" t="s">
        <v>29</v>
      </c>
      <c r="H162" s="11" t="s">
        <v>42</v>
      </c>
      <c r="I162" s="11" t="s">
        <v>13</v>
      </c>
      <c r="J162" s="58" t="s">
        <v>137</v>
      </c>
      <c r="K162" s="11" t="s">
        <v>13</v>
      </c>
      <c r="M162" s="11" t="s">
        <v>42</v>
      </c>
      <c r="N162" s="11" t="s">
        <v>42</v>
      </c>
      <c r="O162" s="11" t="s">
        <v>42</v>
      </c>
      <c r="P162" s="102" t="s">
        <v>21</v>
      </c>
    </row>
    <row r="163" spans="1:16" x14ac:dyDescent="0.25">
      <c r="A163" s="45" t="s">
        <v>338</v>
      </c>
      <c r="B163" s="21" t="s">
        <v>507</v>
      </c>
      <c r="C163" s="26" t="s">
        <v>616</v>
      </c>
      <c r="D163" s="31">
        <v>4.9523809523809526</v>
      </c>
      <c r="E163" s="58" t="s">
        <v>197</v>
      </c>
      <c r="F163" s="11" t="s">
        <v>13</v>
      </c>
      <c r="G163" s="58" t="s">
        <v>197</v>
      </c>
      <c r="H163" s="11" t="s">
        <v>42</v>
      </c>
      <c r="I163" s="11" t="s">
        <v>13</v>
      </c>
      <c r="J163" s="58" t="s">
        <v>144</v>
      </c>
      <c r="K163" s="11" t="s">
        <v>13</v>
      </c>
      <c r="M163" s="11" t="s">
        <v>42</v>
      </c>
      <c r="N163" s="11" t="s">
        <v>42</v>
      </c>
      <c r="O163" s="11" t="s">
        <v>42</v>
      </c>
      <c r="P163" s="102" t="s">
        <v>21</v>
      </c>
    </row>
    <row r="164" spans="1:16" x14ac:dyDescent="0.25">
      <c r="A164" s="45" t="s">
        <v>338</v>
      </c>
      <c r="B164" s="21" t="s">
        <v>508</v>
      </c>
      <c r="C164" s="26" t="s">
        <v>616</v>
      </c>
      <c r="D164" s="31">
        <v>1.2380952380952381</v>
      </c>
      <c r="E164" s="11" t="s">
        <v>13</v>
      </c>
      <c r="F164" s="11" t="s">
        <v>9</v>
      </c>
      <c r="G164" s="58" t="s">
        <v>29</v>
      </c>
      <c r="H164" s="11" t="s">
        <v>42</v>
      </c>
      <c r="I164" s="11" t="s">
        <v>13</v>
      </c>
      <c r="J164" s="11" t="s">
        <v>13</v>
      </c>
      <c r="K164" s="11" t="s">
        <v>13</v>
      </c>
      <c r="M164" s="11" t="s">
        <v>42</v>
      </c>
      <c r="N164" s="11" t="s">
        <v>42</v>
      </c>
      <c r="O164" s="11" t="s">
        <v>42</v>
      </c>
      <c r="P164" s="102" t="s">
        <v>21</v>
      </c>
    </row>
    <row r="165" spans="1:16" x14ac:dyDescent="0.25">
      <c r="A165" s="45" t="s">
        <v>338</v>
      </c>
      <c r="B165" s="21" t="s">
        <v>508</v>
      </c>
      <c r="C165" s="26" t="s">
        <v>616</v>
      </c>
      <c r="D165" s="31">
        <v>2.4761904761904763</v>
      </c>
      <c r="E165" s="58" t="s">
        <v>197</v>
      </c>
      <c r="F165" s="11" t="s">
        <v>13</v>
      </c>
      <c r="G165" s="58" t="s">
        <v>29</v>
      </c>
      <c r="H165" s="11" t="s">
        <v>42</v>
      </c>
      <c r="I165" s="11" t="s">
        <v>13</v>
      </c>
      <c r="J165" s="58" t="s">
        <v>137</v>
      </c>
      <c r="K165" s="11" t="s">
        <v>13</v>
      </c>
      <c r="M165" s="11" t="s">
        <v>42</v>
      </c>
      <c r="N165" s="11" t="s">
        <v>42</v>
      </c>
      <c r="O165" s="11" t="s">
        <v>42</v>
      </c>
      <c r="P165" s="102" t="s">
        <v>21</v>
      </c>
    </row>
    <row r="166" spans="1:16" x14ac:dyDescent="0.25">
      <c r="A166" s="45" t="s">
        <v>338</v>
      </c>
      <c r="B166" s="21" t="s">
        <v>508</v>
      </c>
      <c r="C166" s="26" t="s">
        <v>616</v>
      </c>
      <c r="D166" s="31">
        <v>4.9523809523809526</v>
      </c>
      <c r="E166" s="58" t="s">
        <v>197</v>
      </c>
      <c r="F166" s="11" t="s">
        <v>13</v>
      </c>
      <c r="G166" s="58" t="s">
        <v>29</v>
      </c>
      <c r="H166" s="11" t="s">
        <v>42</v>
      </c>
      <c r="I166" s="58" t="s">
        <v>137</v>
      </c>
      <c r="J166" s="58" t="s">
        <v>137</v>
      </c>
      <c r="K166" s="11" t="s">
        <v>13</v>
      </c>
      <c r="M166" s="11" t="s">
        <v>42</v>
      </c>
      <c r="N166" s="11" t="s">
        <v>42</v>
      </c>
      <c r="O166" s="11" t="s">
        <v>42</v>
      </c>
      <c r="P166" s="102" t="s">
        <v>21</v>
      </c>
    </row>
    <row r="167" spans="1:16" x14ac:dyDescent="0.25">
      <c r="A167" s="45" t="s">
        <v>338</v>
      </c>
      <c r="B167" s="21" t="s">
        <v>509</v>
      </c>
      <c r="C167" s="26" t="s">
        <v>616</v>
      </c>
      <c r="D167" s="31">
        <v>1.2380952380952381</v>
      </c>
      <c r="E167" s="11" t="s">
        <v>13</v>
      </c>
      <c r="F167" s="11" t="s">
        <v>13</v>
      </c>
      <c r="G167" s="58" t="s">
        <v>197</v>
      </c>
      <c r="H167" s="11" t="s">
        <v>42</v>
      </c>
      <c r="I167" s="58" t="s">
        <v>197</v>
      </c>
      <c r="J167" s="11" t="s">
        <v>13</v>
      </c>
      <c r="K167" s="11" t="s">
        <v>13</v>
      </c>
      <c r="M167" s="11" t="s">
        <v>42</v>
      </c>
      <c r="N167" s="11" t="s">
        <v>42</v>
      </c>
      <c r="O167" s="11" t="s">
        <v>42</v>
      </c>
      <c r="P167" s="102" t="s">
        <v>21</v>
      </c>
    </row>
    <row r="168" spans="1:16" ht="16.5" customHeight="1" x14ac:dyDescent="0.25">
      <c r="A168" s="45" t="s">
        <v>338</v>
      </c>
      <c r="B168" s="21" t="s">
        <v>509</v>
      </c>
      <c r="C168" s="26" t="s">
        <v>616</v>
      </c>
      <c r="D168" s="31">
        <v>2.4761904761904763</v>
      </c>
      <c r="E168" s="11" t="s">
        <v>13</v>
      </c>
      <c r="F168" s="11" t="s">
        <v>13</v>
      </c>
      <c r="G168" s="58" t="s">
        <v>197</v>
      </c>
      <c r="H168" s="11" t="s">
        <v>42</v>
      </c>
      <c r="I168" s="11" t="s">
        <v>13</v>
      </c>
      <c r="J168" s="11" t="s">
        <v>13</v>
      </c>
      <c r="K168" s="11" t="s">
        <v>13</v>
      </c>
      <c r="M168" s="11" t="s">
        <v>42</v>
      </c>
      <c r="N168" s="11" t="s">
        <v>42</v>
      </c>
      <c r="O168" s="11" t="s">
        <v>42</v>
      </c>
      <c r="P168" s="102" t="s">
        <v>21</v>
      </c>
    </row>
    <row r="169" spans="1:16" x14ac:dyDescent="0.25">
      <c r="A169" s="45" t="s">
        <v>338</v>
      </c>
      <c r="B169" s="21" t="s">
        <v>509</v>
      </c>
      <c r="C169" s="26" t="s">
        <v>616</v>
      </c>
      <c r="D169" s="31">
        <v>4.9523809523809526</v>
      </c>
      <c r="E169" s="11" t="s">
        <v>9</v>
      </c>
      <c r="F169" s="11" t="s">
        <v>13</v>
      </c>
      <c r="G169" s="58" t="s">
        <v>197</v>
      </c>
      <c r="H169" s="11" t="s">
        <v>42</v>
      </c>
      <c r="I169" s="58" t="s">
        <v>197</v>
      </c>
      <c r="J169" s="58" t="s">
        <v>144</v>
      </c>
      <c r="K169" s="11" t="s">
        <v>12</v>
      </c>
      <c r="M169" s="11" t="s">
        <v>42</v>
      </c>
      <c r="N169" s="11" t="s">
        <v>42</v>
      </c>
      <c r="O169" s="11" t="s">
        <v>42</v>
      </c>
      <c r="P169" s="102" t="s">
        <v>21</v>
      </c>
    </row>
    <row r="170" spans="1:16" x14ac:dyDescent="0.25">
      <c r="A170" s="45" t="s">
        <v>338</v>
      </c>
      <c r="B170" s="21" t="s">
        <v>510</v>
      </c>
      <c r="C170" s="26" t="s">
        <v>616</v>
      </c>
      <c r="D170" s="33">
        <v>15</v>
      </c>
      <c r="E170" s="33" t="s">
        <v>13</v>
      </c>
      <c r="F170" s="33" t="s">
        <v>42</v>
      </c>
      <c r="G170" s="33" t="s">
        <v>13</v>
      </c>
      <c r="H170" s="33" t="s">
        <v>42</v>
      </c>
      <c r="I170" s="33" t="s">
        <v>13</v>
      </c>
      <c r="J170" s="33" t="s">
        <v>42</v>
      </c>
      <c r="K170" s="33" t="s">
        <v>42</v>
      </c>
      <c r="L170" s="33"/>
      <c r="M170" s="11" t="s">
        <v>42</v>
      </c>
      <c r="N170" s="11" t="s">
        <v>42</v>
      </c>
      <c r="O170" s="11" t="s">
        <v>42</v>
      </c>
      <c r="P170" s="102" t="s">
        <v>532</v>
      </c>
    </row>
    <row r="171" spans="1:16" x14ac:dyDescent="0.25">
      <c r="A171" s="45" t="s">
        <v>338</v>
      </c>
      <c r="B171" s="21" t="s">
        <v>510</v>
      </c>
      <c r="C171" s="26" t="s">
        <v>616</v>
      </c>
      <c r="D171" s="33">
        <v>30</v>
      </c>
      <c r="E171" s="33" t="s">
        <v>13</v>
      </c>
      <c r="F171" s="33" t="s">
        <v>42</v>
      </c>
      <c r="G171" s="33" t="s">
        <v>13</v>
      </c>
      <c r="H171" s="33" t="s">
        <v>42</v>
      </c>
      <c r="I171" s="33" t="s">
        <v>13</v>
      </c>
      <c r="J171" s="33" t="s">
        <v>42</v>
      </c>
      <c r="K171" s="33" t="s">
        <v>42</v>
      </c>
      <c r="L171" s="33"/>
      <c r="M171" s="11" t="s">
        <v>42</v>
      </c>
      <c r="N171" s="11" t="s">
        <v>42</v>
      </c>
      <c r="O171" s="11" t="s">
        <v>42</v>
      </c>
      <c r="P171" s="102" t="s">
        <v>532</v>
      </c>
    </row>
    <row r="172" spans="1:16" x14ac:dyDescent="0.25">
      <c r="A172" s="45" t="s">
        <v>338</v>
      </c>
      <c r="B172" s="21" t="s">
        <v>511</v>
      </c>
      <c r="C172" s="26" t="s">
        <v>616</v>
      </c>
      <c r="D172" s="33">
        <v>15</v>
      </c>
      <c r="E172" s="33" t="s">
        <v>13</v>
      </c>
      <c r="F172" s="33" t="s">
        <v>42</v>
      </c>
      <c r="G172" s="33" t="s">
        <v>13</v>
      </c>
      <c r="H172" s="33" t="s">
        <v>42</v>
      </c>
      <c r="I172" s="33" t="s">
        <v>13</v>
      </c>
      <c r="J172" s="33" t="s">
        <v>42</v>
      </c>
      <c r="K172" s="33" t="s">
        <v>42</v>
      </c>
      <c r="L172" s="33"/>
      <c r="M172" s="11" t="s">
        <v>42</v>
      </c>
      <c r="N172" s="11" t="s">
        <v>42</v>
      </c>
      <c r="O172" s="11" t="s">
        <v>42</v>
      </c>
      <c r="P172" s="102" t="s">
        <v>532</v>
      </c>
    </row>
    <row r="173" spans="1:16" x14ac:dyDescent="0.25">
      <c r="A173" s="45" t="s">
        <v>338</v>
      </c>
      <c r="B173" s="21" t="s">
        <v>511</v>
      </c>
      <c r="C173" s="26" t="s">
        <v>616</v>
      </c>
      <c r="D173" s="33">
        <v>30</v>
      </c>
      <c r="E173" s="33" t="s">
        <v>13</v>
      </c>
      <c r="F173" s="33" t="s">
        <v>42</v>
      </c>
      <c r="G173" s="33" t="s">
        <v>13</v>
      </c>
      <c r="H173" s="33" t="s">
        <v>42</v>
      </c>
      <c r="I173" s="33" t="s">
        <v>13</v>
      </c>
      <c r="J173" s="33" t="s">
        <v>42</v>
      </c>
      <c r="K173" s="33" t="s">
        <v>42</v>
      </c>
      <c r="L173" s="33"/>
      <c r="M173" s="11" t="s">
        <v>42</v>
      </c>
      <c r="N173" s="11" t="s">
        <v>42</v>
      </c>
      <c r="O173" s="11" t="s">
        <v>42</v>
      </c>
      <c r="P173" s="102" t="s">
        <v>532</v>
      </c>
    </row>
    <row r="174" spans="1:16" x14ac:dyDescent="0.25">
      <c r="A174" s="45" t="s">
        <v>338</v>
      </c>
      <c r="B174" s="21" t="s">
        <v>512</v>
      </c>
      <c r="C174" s="26" t="s">
        <v>616</v>
      </c>
      <c r="D174" s="33">
        <v>15</v>
      </c>
      <c r="E174" s="33" t="s">
        <v>13</v>
      </c>
      <c r="F174" s="33" t="s">
        <v>42</v>
      </c>
      <c r="G174" s="33" t="s">
        <v>13</v>
      </c>
      <c r="H174" s="33" t="s">
        <v>42</v>
      </c>
      <c r="I174" s="72" t="s">
        <v>144</v>
      </c>
      <c r="J174" s="33" t="s">
        <v>42</v>
      </c>
      <c r="K174" s="33" t="s">
        <v>42</v>
      </c>
      <c r="L174" s="33"/>
      <c r="M174" s="11" t="s">
        <v>42</v>
      </c>
      <c r="N174" s="11" t="s">
        <v>42</v>
      </c>
      <c r="O174" s="11" t="s">
        <v>42</v>
      </c>
      <c r="P174" s="102" t="s">
        <v>532</v>
      </c>
    </row>
    <row r="175" spans="1:16" x14ac:dyDescent="0.25">
      <c r="A175" s="45" t="s">
        <v>338</v>
      </c>
      <c r="B175" s="21" t="s">
        <v>512</v>
      </c>
      <c r="C175" s="26" t="s">
        <v>616</v>
      </c>
      <c r="D175" s="33">
        <v>15</v>
      </c>
      <c r="E175" s="33" t="s">
        <v>42</v>
      </c>
      <c r="F175" s="11" t="s">
        <v>13</v>
      </c>
      <c r="G175" s="33" t="s">
        <v>42</v>
      </c>
      <c r="H175" s="33" t="s">
        <v>42</v>
      </c>
      <c r="I175" s="33" t="s">
        <v>42</v>
      </c>
      <c r="J175" s="11" t="s">
        <v>13</v>
      </c>
      <c r="K175" s="11" t="s">
        <v>13</v>
      </c>
      <c r="M175" s="11" t="s">
        <v>42</v>
      </c>
      <c r="N175" s="11" t="s">
        <v>42</v>
      </c>
      <c r="O175" s="11" t="s">
        <v>42</v>
      </c>
      <c r="P175" s="102" t="s">
        <v>532</v>
      </c>
    </row>
    <row r="176" spans="1:16" x14ac:dyDescent="0.25">
      <c r="A176" s="45" t="s">
        <v>338</v>
      </c>
      <c r="B176" s="21" t="s">
        <v>512</v>
      </c>
      <c r="C176" s="26" t="s">
        <v>616</v>
      </c>
      <c r="D176" s="33">
        <v>30</v>
      </c>
      <c r="E176" s="33" t="s">
        <v>13</v>
      </c>
      <c r="F176" s="33" t="s">
        <v>42</v>
      </c>
      <c r="G176" s="33" t="s">
        <v>13</v>
      </c>
      <c r="H176" s="33" t="s">
        <v>42</v>
      </c>
      <c r="I176" s="33" t="s">
        <v>13</v>
      </c>
      <c r="J176" s="33" t="s">
        <v>42</v>
      </c>
      <c r="K176" s="33" t="s">
        <v>42</v>
      </c>
      <c r="L176" s="33"/>
      <c r="M176" s="11" t="s">
        <v>42</v>
      </c>
      <c r="N176" s="11" t="s">
        <v>42</v>
      </c>
      <c r="O176" s="11" t="s">
        <v>42</v>
      </c>
      <c r="P176" s="102" t="s">
        <v>532</v>
      </c>
    </row>
    <row r="177" spans="1:16" x14ac:dyDescent="0.25">
      <c r="A177" s="45" t="s">
        <v>338</v>
      </c>
      <c r="B177" s="21" t="s">
        <v>513</v>
      </c>
      <c r="C177" s="26" t="s">
        <v>616</v>
      </c>
      <c r="D177" s="33">
        <v>15</v>
      </c>
      <c r="E177" s="33" t="s">
        <v>13</v>
      </c>
      <c r="F177" s="33" t="s">
        <v>42</v>
      </c>
      <c r="G177" s="33" t="s">
        <v>13</v>
      </c>
      <c r="H177" s="33" t="s">
        <v>42</v>
      </c>
      <c r="I177" s="33" t="s">
        <v>13</v>
      </c>
      <c r="J177" s="33" t="s">
        <v>42</v>
      </c>
      <c r="K177" s="33" t="s">
        <v>42</v>
      </c>
      <c r="L177" s="33"/>
      <c r="M177" s="11" t="s">
        <v>42</v>
      </c>
      <c r="N177" s="11" t="s">
        <v>42</v>
      </c>
      <c r="O177" s="11" t="s">
        <v>42</v>
      </c>
      <c r="P177" s="102" t="s">
        <v>532</v>
      </c>
    </row>
    <row r="178" spans="1:16" x14ac:dyDescent="0.25">
      <c r="A178" s="45" t="s">
        <v>338</v>
      </c>
      <c r="B178" s="21" t="s">
        <v>513</v>
      </c>
      <c r="C178" s="26" t="s">
        <v>616</v>
      </c>
      <c r="D178" s="33">
        <v>30</v>
      </c>
      <c r="E178" s="33" t="s">
        <v>13</v>
      </c>
      <c r="F178" s="33" t="s">
        <v>42</v>
      </c>
      <c r="G178" s="33" t="s">
        <v>13</v>
      </c>
      <c r="H178" s="33" t="s">
        <v>42</v>
      </c>
      <c r="I178" s="33" t="s">
        <v>13</v>
      </c>
      <c r="J178" s="33" t="s">
        <v>42</v>
      </c>
      <c r="K178" s="33" t="s">
        <v>42</v>
      </c>
      <c r="L178" s="33"/>
      <c r="M178" s="11" t="s">
        <v>42</v>
      </c>
      <c r="N178" s="11" t="s">
        <v>42</v>
      </c>
      <c r="O178" s="11" t="s">
        <v>42</v>
      </c>
      <c r="P178" s="102" t="s">
        <v>532</v>
      </c>
    </row>
    <row r="179" spans="1:16" x14ac:dyDescent="0.25">
      <c r="A179" s="45" t="s">
        <v>338</v>
      </c>
      <c r="B179" s="113" t="s">
        <v>32</v>
      </c>
      <c r="C179" s="26" t="s">
        <v>619</v>
      </c>
      <c r="D179" s="33">
        <v>10</v>
      </c>
      <c r="E179" s="11" t="s">
        <v>13</v>
      </c>
      <c r="F179" s="11" t="s">
        <v>42</v>
      </c>
      <c r="G179" s="11" t="s">
        <v>13</v>
      </c>
      <c r="H179" s="11" t="s">
        <v>13</v>
      </c>
      <c r="I179" s="11" t="s">
        <v>13</v>
      </c>
      <c r="J179" s="11" t="s">
        <v>42</v>
      </c>
      <c r="K179" s="11" t="s">
        <v>42</v>
      </c>
      <c r="M179" s="58" t="s">
        <v>197</v>
      </c>
      <c r="N179" s="11" t="s">
        <v>13</v>
      </c>
      <c r="O179" s="11" t="s">
        <v>13</v>
      </c>
      <c r="P179" s="102" t="s">
        <v>221</v>
      </c>
    </row>
    <row r="180" spans="1:16" s="9" customFormat="1" x14ac:dyDescent="0.25">
      <c r="A180" s="45" t="s">
        <v>126</v>
      </c>
      <c r="B180" s="21" t="s">
        <v>514</v>
      </c>
      <c r="C180" s="26" t="s">
        <v>616</v>
      </c>
      <c r="D180" s="33">
        <v>15</v>
      </c>
      <c r="E180" s="33" t="s">
        <v>13</v>
      </c>
      <c r="F180" s="33" t="s">
        <v>42</v>
      </c>
      <c r="G180" s="33" t="s">
        <v>13</v>
      </c>
      <c r="H180" s="33" t="s">
        <v>42</v>
      </c>
      <c r="I180" s="33" t="s">
        <v>13</v>
      </c>
      <c r="J180" s="33" t="s">
        <v>42</v>
      </c>
      <c r="K180" s="33" t="s">
        <v>42</v>
      </c>
      <c r="L180" s="33"/>
      <c r="M180" s="11" t="s">
        <v>42</v>
      </c>
      <c r="N180" s="11" t="s">
        <v>42</v>
      </c>
      <c r="O180" s="11" t="s">
        <v>42</v>
      </c>
      <c r="P180" s="102" t="s">
        <v>532</v>
      </c>
    </row>
    <row r="181" spans="1:16" s="9" customFormat="1" x14ac:dyDescent="0.25">
      <c r="A181" s="45" t="s">
        <v>126</v>
      </c>
      <c r="B181" s="21" t="s">
        <v>514</v>
      </c>
      <c r="C181" s="26" t="s">
        <v>616</v>
      </c>
      <c r="D181" s="33">
        <v>30</v>
      </c>
      <c r="E181" s="33" t="s">
        <v>13</v>
      </c>
      <c r="F181" s="33" t="s">
        <v>42</v>
      </c>
      <c r="G181" s="33" t="s">
        <v>13</v>
      </c>
      <c r="H181" s="33" t="s">
        <v>42</v>
      </c>
      <c r="I181" s="33" t="s">
        <v>13</v>
      </c>
      <c r="J181" s="33" t="s">
        <v>42</v>
      </c>
      <c r="K181" s="33" t="s">
        <v>42</v>
      </c>
      <c r="L181" s="33"/>
      <c r="M181" s="11" t="s">
        <v>42</v>
      </c>
      <c r="N181" s="11" t="s">
        <v>42</v>
      </c>
      <c r="O181" s="11" t="s">
        <v>42</v>
      </c>
      <c r="P181" s="102" t="s">
        <v>532</v>
      </c>
    </row>
    <row r="182" spans="1:16" s="9" customFormat="1" x14ac:dyDescent="0.25">
      <c r="A182" s="21" t="s">
        <v>126</v>
      </c>
      <c r="B182" s="21" t="s">
        <v>515</v>
      </c>
      <c r="C182" s="26" t="s">
        <v>616</v>
      </c>
      <c r="D182" s="31">
        <v>1.1000000000000001</v>
      </c>
      <c r="E182" s="11" t="s">
        <v>13</v>
      </c>
      <c r="F182" s="11" t="s">
        <v>13</v>
      </c>
      <c r="G182" s="11" t="s">
        <v>13</v>
      </c>
      <c r="H182" s="11" t="s">
        <v>13</v>
      </c>
      <c r="I182" s="11" t="s">
        <v>42</v>
      </c>
      <c r="J182" s="11" t="s">
        <v>13</v>
      </c>
      <c r="K182" s="11" t="s">
        <v>13</v>
      </c>
      <c r="L182" s="11"/>
      <c r="M182" s="11" t="s">
        <v>13</v>
      </c>
      <c r="N182" s="11" t="s">
        <v>13</v>
      </c>
      <c r="O182" s="11" t="s">
        <v>13</v>
      </c>
      <c r="P182" s="102" t="s">
        <v>34</v>
      </c>
    </row>
    <row r="183" spans="1:16" s="9" customFormat="1" x14ac:dyDescent="0.25">
      <c r="A183" s="21" t="s">
        <v>126</v>
      </c>
      <c r="B183" s="21" t="s">
        <v>516</v>
      </c>
      <c r="C183" s="26" t="s">
        <v>616</v>
      </c>
      <c r="D183" s="31">
        <v>2.67</v>
      </c>
      <c r="E183" s="11" t="s">
        <v>13</v>
      </c>
      <c r="F183" s="11" t="s">
        <v>13</v>
      </c>
      <c r="G183" s="11" t="s">
        <v>13</v>
      </c>
      <c r="H183" s="11" t="s">
        <v>13</v>
      </c>
      <c r="I183" s="11" t="s">
        <v>13</v>
      </c>
      <c r="J183" s="11" t="s">
        <v>13</v>
      </c>
      <c r="K183" s="11" t="s">
        <v>13</v>
      </c>
      <c r="L183" s="11"/>
      <c r="M183" s="11" t="s">
        <v>42</v>
      </c>
      <c r="N183" s="11" t="s">
        <v>13</v>
      </c>
      <c r="O183" s="11" t="s">
        <v>13</v>
      </c>
      <c r="P183" s="102" t="s">
        <v>35</v>
      </c>
    </row>
    <row r="184" spans="1:16" s="9" customFormat="1" x14ac:dyDescent="0.25">
      <c r="A184" s="21" t="s">
        <v>126</v>
      </c>
      <c r="B184" s="21" t="s">
        <v>516</v>
      </c>
      <c r="C184" s="26" t="s">
        <v>616</v>
      </c>
      <c r="D184" s="31">
        <v>5.33</v>
      </c>
      <c r="E184" s="11" t="s">
        <v>13</v>
      </c>
      <c r="F184" s="58" t="s">
        <v>137</v>
      </c>
      <c r="G184" s="11" t="s">
        <v>13</v>
      </c>
      <c r="H184" s="11" t="s">
        <v>13</v>
      </c>
      <c r="I184" s="11" t="s">
        <v>13</v>
      </c>
      <c r="J184" s="11" t="s">
        <v>13</v>
      </c>
      <c r="K184" s="11" t="s">
        <v>13</v>
      </c>
      <c r="L184" s="11"/>
      <c r="M184" s="11" t="s">
        <v>42</v>
      </c>
      <c r="N184" s="11" t="s">
        <v>13</v>
      </c>
      <c r="O184" s="11" t="s">
        <v>13</v>
      </c>
      <c r="P184" s="102" t="s">
        <v>35</v>
      </c>
    </row>
    <row r="185" spans="1:16" x14ac:dyDescent="0.25">
      <c r="A185" s="21" t="s">
        <v>572</v>
      </c>
      <c r="B185" s="21" t="s">
        <v>517</v>
      </c>
      <c r="C185" s="26" t="s">
        <v>616</v>
      </c>
      <c r="D185" s="33">
        <v>15</v>
      </c>
      <c r="E185" s="33" t="s">
        <v>13</v>
      </c>
      <c r="F185" s="33" t="s">
        <v>42</v>
      </c>
      <c r="G185" s="33" t="s">
        <v>13</v>
      </c>
      <c r="H185" s="33" t="s">
        <v>42</v>
      </c>
      <c r="I185" s="72" t="s">
        <v>144</v>
      </c>
      <c r="J185" s="33" t="s">
        <v>42</v>
      </c>
      <c r="K185" s="33" t="s">
        <v>42</v>
      </c>
      <c r="L185" s="33"/>
      <c r="M185" s="11" t="s">
        <v>42</v>
      </c>
      <c r="N185" s="11" t="s">
        <v>42</v>
      </c>
      <c r="O185" s="11" t="s">
        <v>42</v>
      </c>
      <c r="P185" s="102" t="s">
        <v>532</v>
      </c>
    </row>
    <row r="186" spans="1:16" x14ac:dyDescent="0.25">
      <c r="A186" s="21" t="s">
        <v>572</v>
      </c>
      <c r="B186" s="21" t="s">
        <v>517</v>
      </c>
      <c r="C186" s="26" t="s">
        <v>616</v>
      </c>
      <c r="D186" s="33">
        <v>15</v>
      </c>
      <c r="E186" s="33" t="s">
        <v>42</v>
      </c>
      <c r="F186" s="11" t="s">
        <v>13</v>
      </c>
      <c r="G186" s="33" t="s">
        <v>42</v>
      </c>
      <c r="H186" s="33" t="s">
        <v>42</v>
      </c>
      <c r="I186" s="33" t="s">
        <v>42</v>
      </c>
      <c r="J186" s="11" t="s">
        <v>13</v>
      </c>
      <c r="K186" s="58" t="s">
        <v>281</v>
      </c>
      <c r="L186" s="58"/>
      <c r="M186" s="11" t="s">
        <v>42</v>
      </c>
      <c r="N186" s="11" t="s">
        <v>42</v>
      </c>
      <c r="O186" s="11" t="s">
        <v>42</v>
      </c>
      <c r="P186" s="102" t="s">
        <v>532</v>
      </c>
    </row>
    <row r="187" spans="1:16" x14ac:dyDescent="0.25">
      <c r="A187" s="21" t="s">
        <v>572</v>
      </c>
      <c r="B187" s="21" t="s">
        <v>517</v>
      </c>
      <c r="C187" s="26" t="s">
        <v>616</v>
      </c>
      <c r="D187" s="33">
        <v>30</v>
      </c>
      <c r="E187" s="33" t="s">
        <v>13</v>
      </c>
      <c r="F187" s="33" t="s">
        <v>42</v>
      </c>
      <c r="G187" s="33" t="s">
        <v>13</v>
      </c>
      <c r="H187" s="33" t="s">
        <v>42</v>
      </c>
      <c r="I187" s="33" t="s">
        <v>13</v>
      </c>
      <c r="J187" s="33" t="s">
        <v>42</v>
      </c>
      <c r="K187" s="33" t="s">
        <v>42</v>
      </c>
      <c r="L187" s="33"/>
      <c r="M187" s="11" t="s">
        <v>42</v>
      </c>
      <c r="N187" s="11" t="s">
        <v>42</v>
      </c>
      <c r="O187" s="11" t="s">
        <v>42</v>
      </c>
      <c r="P187" s="102" t="s">
        <v>532</v>
      </c>
    </row>
    <row r="188" spans="1:16" x14ac:dyDescent="0.25">
      <c r="A188" s="21" t="s">
        <v>572</v>
      </c>
      <c r="B188" s="21" t="s">
        <v>15</v>
      </c>
      <c r="C188" s="35" t="s">
        <v>283</v>
      </c>
      <c r="D188" s="31">
        <v>1.27</v>
      </c>
      <c r="E188" s="11" t="s">
        <v>42</v>
      </c>
      <c r="F188" s="11" t="s">
        <v>12</v>
      </c>
      <c r="G188" s="11" t="s">
        <v>12</v>
      </c>
      <c r="H188" s="11" t="s">
        <v>42</v>
      </c>
      <c r="I188" s="58" t="s">
        <v>137</v>
      </c>
      <c r="J188" s="58" t="s">
        <v>137</v>
      </c>
      <c r="K188" s="11" t="s">
        <v>12</v>
      </c>
      <c r="M188" s="11" t="s">
        <v>42</v>
      </c>
      <c r="N188" s="11" t="s">
        <v>42</v>
      </c>
      <c r="O188" s="11" t="s">
        <v>42</v>
      </c>
      <c r="P188" s="102" t="s">
        <v>219</v>
      </c>
    </row>
    <row r="189" spans="1:16" x14ac:dyDescent="0.25">
      <c r="A189" s="21" t="s">
        <v>572</v>
      </c>
      <c r="B189" s="21" t="s">
        <v>15</v>
      </c>
      <c r="C189" s="35" t="s">
        <v>283</v>
      </c>
      <c r="D189" s="31">
        <v>2.5299999999999998</v>
      </c>
      <c r="E189" s="11" t="s">
        <v>42</v>
      </c>
      <c r="F189" s="11" t="s">
        <v>12</v>
      </c>
      <c r="G189" s="11" t="s">
        <v>12</v>
      </c>
      <c r="H189" s="11" t="s">
        <v>42</v>
      </c>
      <c r="I189" s="58" t="s">
        <v>137</v>
      </c>
      <c r="J189" s="58" t="s">
        <v>137</v>
      </c>
      <c r="K189" s="11" t="s">
        <v>12</v>
      </c>
      <c r="M189" s="11" t="s">
        <v>42</v>
      </c>
      <c r="N189" s="11" t="s">
        <v>42</v>
      </c>
      <c r="O189" s="11" t="s">
        <v>42</v>
      </c>
      <c r="P189" s="102" t="s">
        <v>219</v>
      </c>
    </row>
    <row r="190" spans="1:16" x14ac:dyDescent="0.25">
      <c r="A190" s="21" t="s">
        <v>572</v>
      </c>
      <c r="B190" s="21" t="s">
        <v>518</v>
      </c>
      <c r="C190" s="26" t="s">
        <v>622</v>
      </c>
      <c r="D190" s="33">
        <v>25</v>
      </c>
      <c r="E190" s="11" t="s">
        <v>42</v>
      </c>
      <c r="F190" s="11" t="s">
        <v>13</v>
      </c>
      <c r="G190" s="58" t="s">
        <v>144</v>
      </c>
      <c r="H190" s="11" t="s">
        <v>9</v>
      </c>
      <c r="I190" s="11" t="s">
        <v>13</v>
      </c>
      <c r="J190" s="11" t="s">
        <v>13</v>
      </c>
      <c r="K190" s="11" t="s">
        <v>13</v>
      </c>
      <c r="M190" s="11" t="s">
        <v>42</v>
      </c>
      <c r="N190" s="11" t="s">
        <v>42</v>
      </c>
      <c r="O190" s="11" t="s">
        <v>42</v>
      </c>
      <c r="P190" s="102" t="s">
        <v>222</v>
      </c>
    </row>
    <row r="191" spans="1:16" x14ac:dyDescent="0.25">
      <c r="A191" s="21" t="s">
        <v>572</v>
      </c>
      <c r="B191" s="21" t="s">
        <v>518</v>
      </c>
      <c r="C191" s="26" t="s">
        <v>622</v>
      </c>
      <c r="D191" s="33">
        <v>50</v>
      </c>
      <c r="E191" s="11" t="s">
        <v>42</v>
      </c>
      <c r="F191" s="11" t="s">
        <v>13</v>
      </c>
      <c r="G191" s="58" t="s">
        <v>281</v>
      </c>
      <c r="H191" s="11" t="s">
        <v>9</v>
      </c>
      <c r="I191" s="11" t="s">
        <v>13</v>
      </c>
      <c r="J191" s="11" t="s">
        <v>9</v>
      </c>
      <c r="K191" s="58" t="s">
        <v>197</v>
      </c>
      <c r="L191" s="58"/>
      <c r="M191" s="11" t="s">
        <v>42</v>
      </c>
      <c r="N191" s="11" t="s">
        <v>42</v>
      </c>
      <c r="O191" s="11" t="s">
        <v>42</v>
      </c>
      <c r="P191" s="102" t="s">
        <v>222</v>
      </c>
    </row>
    <row r="192" spans="1:16" x14ac:dyDescent="0.25">
      <c r="A192" s="21" t="s">
        <v>572</v>
      </c>
      <c r="B192" s="21" t="s">
        <v>519</v>
      </c>
      <c r="C192" s="35" t="s">
        <v>284</v>
      </c>
      <c r="D192" s="108">
        <v>100</v>
      </c>
      <c r="E192" s="58" t="s">
        <v>197</v>
      </c>
      <c r="F192" s="11" t="s">
        <v>13</v>
      </c>
      <c r="G192" s="58" t="s">
        <v>29</v>
      </c>
      <c r="H192" s="11" t="s">
        <v>13</v>
      </c>
      <c r="I192" s="11" t="s">
        <v>13</v>
      </c>
      <c r="J192" s="58" t="s">
        <v>137</v>
      </c>
      <c r="K192" s="58" t="s">
        <v>281</v>
      </c>
      <c r="L192" s="58"/>
      <c r="M192" s="11" t="s">
        <v>42</v>
      </c>
      <c r="N192" s="11" t="s">
        <v>42</v>
      </c>
      <c r="O192" s="11" t="s">
        <v>42</v>
      </c>
      <c r="P192" s="102" t="s">
        <v>216</v>
      </c>
    </row>
    <row r="193" spans="1:16" x14ac:dyDescent="0.25">
      <c r="A193" s="21" t="s">
        <v>572</v>
      </c>
      <c r="B193" s="21" t="s">
        <v>520</v>
      </c>
      <c r="C193" s="35" t="s">
        <v>284</v>
      </c>
      <c r="D193" s="33">
        <v>50</v>
      </c>
      <c r="E193" s="11" t="s">
        <v>13</v>
      </c>
      <c r="F193" s="11" t="s">
        <v>13</v>
      </c>
      <c r="G193" s="58" t="s">
        <v>197</v>
      </c>
      <c r="H193" s="11" t="s">
        <v>13</v>
      </c>
      <c r="I193" s="11" t="s">
        <v>13</v>
      </c>
      <c r="J193" s="11" t="s">
        <v>13</v>
      </c>
      <c r="K193" s="58" t="s">
        <v>144</v>
      </c>
      <c r="L193" s="58"/>
      <c r="M193" s="11" t="s">
        <v>42</v>
      </c>
      <c r="N193" s="11" t="s">
        <v>42</v>
      </c>
      <c r="O193" s="11" t="s">
        <v>42</v>
      </c>
      <c r="P193" s="102" t="s">
        <v>216</v>
      </c>
    </row>
    <row r="194" spans="1:16" x14ac:dyDescent="0.25">
      <c r="A194" s="21" t="s">
        <v>572</v>
      </c>
      <c r="B194" s="21" t="s">
        <v>526</v>
      </c>
      <c r="C194" s="26" t="s">
        <v>619</v>
      </c>
      <c r="D194" s="33">
        <v>10</v>
      </c>
      <c r="E194" s="11" t="s">
        <v>13</v>
      </c>
      <c r="F194" s="11" t="s">
        <v>42</v>
      </c>
      <c r="G194" s="11" t="s">
        <v>13</v>
      </c>
      <c r="H194" s="11" t="s">
        <v>13</v>
      </c>
      <c r="I194" s="58" t="s">
        <v>281</v>
      </c>
      <c r="J194" s="11" t="s">
        <v>42</v>
      </c>
      <c r="K194" s="11" t="s">
        <v>42</v>
      </c>
      <c r="M194" s="58" t="s">
        <v>197</v>
      </c>
      <c r="N194" s="11" t="s">
        <v>13</v>
      </c>
      <c r="O194" s="11" t="s">
        <v>13</v>
      </c>
      <c r="P194" s="102" t="s">
        <v>221</v>
      </c>
    </row>
    <row r="195" spans="1:16" x14ac:dyDescent="0.25">
      <c r="A195" s="21" t="s">
        <v>572</v>
      </c>
      <c r="B195" s="21" t="s">
        <v>527</v>
      </c>
      <c r="C195" s="26" t="s">
        <v>619</v>
      </c>
      <c r="D195" s="33">
        <v>10</v>
      </c>
      <c r="E195" s="11" t="s">
        <v>13</v>
      </c>
      <c r="F195" s="11" t="s">
        <v>42</v>
      </c>
      <c r="G195" s="11" t="s">
        <v>13</v>
      </c>
      <c r="H195" s="11" t="s">
        <v>13</v>
      </c>
      <c r="I195" s="11" t="s">
        <v>13</v>
      </c>
      <c r="J195" s="11" t="s">
        <v>42</v>
      </c>
      <c r="K195" s="11" t="s">
        <v>42</v>
      </c>
      <c r="M195" s="11" t="s">
        <v>13</v>
      </c>
      <c r="N195" s="11" t="s">
        <v>13</v>
      </c>
      <c r="O195" s="11" t="s">
        <v>13</v>
      </c>
      <c r="P195" s="102" t="s">
        <v>221</v>
      </c>
    </row>
    <row r="196" spans="1:16" x14ac:dyDescent="0.25">
      <c r="A196" s="21" t="s">
        <v>572</v>
      </c>
      <c r="B196" s="21" t="s">
        <v>528</v>
      </c>
      <c r="C196" s="26" t="s">
        <v>619</v>
      </c>
      <c r="D196" s="33">
        <v>10</v>
      </c>
      <c r="E196" s="11" t="s">
        <v>13</v>
      </c>
      <c r="F196" s="11" t="s">
        <v>42</v>
      </c>
      <c r="G196" s="11" t="s">
        <v>13</v>
      </c>
      <c r="H196" s="11" t="s">
        <v>13</v>
      </c>
      <c r="I196" s="11" t="s">
        <v>13</v>
      </c>
      <c r="J196" s="11" t="s">
        <v>42</v>
      </c>
      <c r="K196" s="11" t="s">
        <v>42</v>
      </c>
      <c r="M196" s="11" t="s">
        <v>13</v>
      </c>
      <c r="N196" s="11" t="s">
        <v>13</v>
      </c>
      <c r="O196" s="11" t="s">
        <v>13</v>
      </c>
      <c r="P196" s="102" t="s">
        <v>221</v>
      </c>
    </row>
    <row r="197" spans="1:16" x14ac:dyDescent="0.25">
      <c r="A197" s="21" t="s">
        <v>572</v>
      </c>
      <c r="B197" s="21" t="s">
        <v>623</v>
      </c>
      <c r="C197" s="26" t="s">
        <v>619</v>
      </c>
      <c r="D197" s="33">
        <v>10</v>
      </c>
      <c r="E197" s="11" t="s">
        <v>13</v>
      </c>
      <c r="F197" s="58" t="s">
        <v>197</v>
      </c>
      <c r="G197" s="11" t="s">
        <v>13</v>
      </c>
      <c r="H197" s="11" t="s">
        <v>42</v>
      </c>
      <c r="I197" s="58" t="s">
        <v>197</v>
      </c>
      <c r="J197" s="11" t="s">
        <v>13</v>
      </c>
      <c r="K197" s="11" t="s">
        <v>13</v>
      </c>
      <c r="M197" s="11" t="s">
        <v>42</v>
      </c>
      <c r="N197" s="11" t="s">
        <v>42</v>
      </c>
      <c r="O197" s="11" t="s">
        <v>42</v>
      </c>
      <c r="P197" s="102" t="s">
        <v>220</v>
      </c>
    </row>
    <row r="198" spans="1:16" x14ac:dyDescent="0.25">
      <c r="A198" s="21" t="s">
        <v>572</v>
      </c>
      <c r="B198" s="21" t="s">
        <v>624</v>
      </c>
      <c r="C198" s="26" t="s">
        <v>619</v>
      </c>
      <c r="D198" s="33">
        <v>10</v>
      </c>
      <c r="E198" s="11" t="s">
        <v>9</v>
      </c>
      <c r="F198" s="58" t="s">
        <v>197</v>
      </c>
      <c r="G198" s="11" t="s">
        <v>13</v>
      </c>
      <c r="H198" s="11" t="s">
        <v>42</v>
      </c>
      <c r="I198" s="58" t="s">
        <v>197</v>
      </c>
      <c r="J198" s="11" t="s">
        <v>13</v>
      </c>
      <c r="K198" s="58" t="s">
        <v>137</v>
      </c>
      <c r="M198" s="11" t="s">
        <v>42</v>
      </c>
      <c r="N198" s="11" t="s">
        <v>42</v>
      </c>
      <c r="O198" s="11" t="s">
        <v>42</v>
      </c>
      <c r="P198" s="102" t="s">
        <v>220</v>
      </c>
    </row>
    <row r="199" spans="1:16" x14ac:dyDescent="0.25">
      <c r="A199" s="21" t="s">
        <v>572</v>
      </c>
      <c r="B199" s="21" t="s">
        <v>623</v>
      </c>
      <c r="C199" s="35" t="s">
        <v>284</v>
      </c>
      <c r="D199" s="33">
        <v>10</v>
      </c>
      <c r="E199" s="11" t="s">
        <v>13</v>
      </c>
      <c r="F199" s="11" t="s">
        <v>13</v>
      </c>
      <c r="G199" s="11" t="s">
        <v>13</v>
      </c>
      <c r="H199" s="11" t="s">
        <v>42</v>
      </c>
      <c r="I199" s="11" t="s">
        <v>13</v>
      </c>
      <c r="J199" s="11" t="s">
        <v>13</v>
      </c>
      <c r="K199" s="11" t="s">
        <v>13</v>
      </c>
      <c r="M199" s="11" t="s">
        <v>42</v>
      </c>
      <c r="N199" s="11" t="s">
        <v>42</v>
      </c>
      <c r="O199" s="11" t="s">
        <v>42</v>
      </c>
      <c r="P199" s="102" t="s">
        <v>220</v>
      </c>
    </row>
    <row r="200" spans="1:16" x14ac:dyDescent="0.25">
      <c r="A200" s="21" t="s">
        <v>572</v>
      </c>
      <c r="B200" s="21" t="s">
        <v>624</v>
      </c>
      <c r="C200" s="35" t="s">
        <v>284</v>
      </c>
      <c r="D200" s="33">
        <v>10</v>
      </c>
      <c r="E200" s="11" t="s">
        <v>13</v>
      </c>
      <c r="F200" s="11" t="s">
        <v>13</v>
      </c>
      <c r="G200" s="11" t="s">
        <v>13</v>
      </c>
      <c r="H200" s="11" t="s">
        <v>42</v>
      </c>
      <c r="I200" s="11" t="s">
        <v>13</v>
      </c>
      <c r="J200" s="11" t="s">
        <v>13</v>
      </c>
      <c r="K200" s="58" t="s">
        <v>197</v>
      </c>
      <c r="L200" s="58"/>
      <c r="M200" s="11" t="s">
        <v>42</v>
      </c>
      <c r="N200" s="11" t="s">
        <v>42</v>
      </c>
      <c r="O200" s="11" t="s">
        <v>42</v>
      </c>
      <c r="P200" s="102" t="s">
        <v>220</v>
      </c>
    </row>
    <row r="201" spans="1:16" x14ac:dyDescent="0.25">
      <c r="A201" s="21"/>
      <c r="C201" s="35"/>
      <c r="D201" s="33"/>
      <c r="E201" s="11"/>
      <c r="H201" s="11"/>
      <c r="K201" s="58"/>
      <c r="L201" s="58"/>
      <c r="P201" s="102"/>
    </row>
    <row r="202" spans="1:16" s="8" customFormat="1" x14ac:dyDescent="0.25">
      <c r="A202" s="79" t="s">
        <v>632</v>
      </c>
      <c r="B202" s="21"/>
      <c r="C202" s="35"/>
      <c r="D202" s="35"/>
      <c r="E202" s="77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131"/>
    </row>
    <row r="203" spans="1:16" s="23" customFormat="1" ht="15" customHeight="1" x14ac:dyDescent="0.25">
      <c r="A203" s="141" t="s">
        <v>628</v>
      </c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02"/>
    </row>
    <row r="204" spans="1:16" s="23" customForma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02"/>
    </row>
    <row r="205" spans="1:16" s="23" customFormat="1" x14ac:dyDescent="0.25">
      <c r="A205" s="3"/>
      <c r="B205" s="103"/>
      <c r="C205" s="24"/>
      <c r="D205" s="33"/>
      <c r="E205" s="11"/>
      <c r="F205" s="11"/>
      <c r="G205" s="11"/>
      <c r="H205" s="11"/>
      <c r="I205" s="11"/>
      <c r="J205" s="11"/>
      <c r="K205" s="11"/>
      <c r="L205" s="11"/>
      <c r="M205" s="78"/>
      <c r="N205" s="24"/>
      <c r="O205" s="24"/>
      <c r="P205" s="102"/>
    </row>
  </sheetData>
  <sortState ref="A4:P188">
    <sortCondition ref="A4:A188"/>
    <sortCondition ref="C4:C188"/>
    <sortCondition ref="P4:P188"/>
    <sortCondition ref="B4:B188"/>
    <sortCondition ref="D4:D188"/>
  </sortState>
  <mergeCells count="3">
    <mergeCell ref="E2:K2"/>
    <mergeCell ref="M2:O2"/>
    <mergeCell ref="A203:O204"/>
  </mergeCells>
  <pageMargins left="0.7" right="0.7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workbookViewId="0">
      <pane ySplit="3" topLeftCell="A4" activePane="bottomLeft" state="frozen"/>
      <selection pane="bottomLeft" activeCell="A23" sqref="A23"/>
    </sheetView>
  </sheetViews>
  <sheetFormatPr baseColWidth="10" defaultColWidth="11.42578125" defaultRowHeight="15" x14ac:dyDescent="0.25"/>
  <cols>
    <col min="1" max="1" width="34.28515625" style="87" customWidth="1"/>
    <col min="2" max="2" width="42" style="101" customWidth="1"/>
    <col min="3" max="3" width="12.7109375" style="14" customWidth="1"/>
    <col min="4" max="4" width="10.7109375" style="104" customWidth="1"/>
    <col min="5" max="11" width="10.7109375" style="65" customWidth="1"/>
    <col min="12" max="12" width="31.28515625" style="97" bestFit="1" customWidth="1"/>
    <col min="13" max="13" width="29" style="87" customWidth="1"/>
    <col min="14" max="16384" width="11.42578125" style="15"/>
  </cols>
  <sheetData>
    <row r="1" spans="1:13" s="23" customFormat="1" ht="15.75" x14ac:dyDescent="0.25">
      <c r="A1" s="123" t="s">
        <v>634</v>
      </c>
      <c r="B1" s="100"/>
      <c r="C1" s="51"/>
      <c r="D1" s="33"/>
      <c r="E1" s="13"/>
      <c r="F1" s="10"/>
      <c r="G1" s="10"/>
      <c r="H1" s="10"/>
      <c r="I1" s="10"/>
      <c r="J1" s="10"/>
      <c r="K1" s="10"/>
      <c r="L1" s="121"/>
      <c r="M1" s="24"/>
    </row>
    <row r="2" spans="1:13" s="23" customFormat="1" ht="17.25" x14ac:dyDescent="0.25">
      <c r="A2" s="45"/>
      <c r="B2" s="100"/>
      <c r="C2" s="51"/>
      <c r="D2" s="112"/>
      <c r="E2" s="140" t="s">
        <v>173</v>
      </c>
      <c r="F2" s="140"/>
      <c r="G2" s="140"/>
      <c r="H2" s="140"/>
      <c r="I2" s="140"/>
      <c r="J2" s="140"/>
      <c r="K2" s="140"/>
      <c r="L2" s="102"/>
      <c r="M2" s="24"/>
    </row>
    <row r="3" spans="1:13" s="23" customFormat="1" ht="30" x14ac:dyDescent="0.25">
      <c r="A3" s="44" t="s">
        <v>152</v>
      </c>
      <c r="B3" s="48" t="s">
        <v>175</v>
      </c>
      <c r="C3" s="52" t="s">
        <v>160</v>
      </c>
      <c r="D3" s="115" t="s">
        <v>214</v>
      </c>
      <c r="E3" s="39" t="s">
        <v>0</v>
      </c>
      <c r="F3" s="40" t="s">
        <v>289</v>
      </c>
      <c r="G3" s="40" t="s">
        <v>287</v>
      </c>
      <c r="H3" s="40" t="s">
        <v>286</v>
      </c>
      <c r="I3" s="40" t="s">
        <v>288</v>
      </c>
      <c r="J3" s="39" t="s">
        <v>2</v>
      </c>
      <c r="K3" s="39" t="s">
        <v>3</v>
      </c>
      <c r="L3" s="128" t="s">
        <v>159</v>
      </c>
      <c r="M3" s="80"/>
    </row>
    <row r="4" spans="1:13" x14ac:dyDescent="0.25">
      <c r="A4" s="20" t="s">
        <v>201</v>
      </c>
      <c r="B4" s="2" t="s">
        <v>423</v>
      </c>
      <c r="C4" s="54" t="s">
        <v>282</v>
      </c>
      <c r="D4" s="88">
        <f>12.7/19.4*100</f>
        <v>65.463917525773198</v>
      </c>
      <c r="E4" s="62" t="s">
        <v>13</v>
      </c>
      <c r="F4" s="62" t="s">
        <v>42</v>
      </c>
      <c r="G4" s="62" t="s">
        <v>9</v>
      </c>
      <c r="H4" s="62" t="s">
        <v>42</v>
      </c>
      <c r="I4" s="62" t="s">
        <v>9</v>
      </c>
      <c r="J4" s="68" t="s">
        <v>137</v>
      </c>
      <c r="K4" s="68" t="s">
        <v>144</v>
      </c>
      <c r="L4" s="97" t="s">
        <v>346</v>
      </c>
      <c r="M4" s="83"/>
    </row>
    <row r="5" spans="1:13" x14ac:dyDescent="0.25">
      <c r="A5" s="20" t="s">
        <v>201</v>
      </c>
      <c r="B5" s="2" t="s">
        <v>462</v>
      </c>
      <c r="C5" s="54" t="s">
        <v>282</v>
      </c>
      <c r="D5" s="88">
        <f>12.8/19.7*100</f>
        <v>64.974619289340112</v>
      </c>
      <c r="E5" s="62" t="s">
        <v>13</v>
      </c>
      <c r="F5" s="62" t="s">
        <v>42</v>
      </c>
      <c r="G5" s="62" t="s">
        <v>9</v>
      </c>
      <c r="H5" s="62" t="s">
        <v>42</v>
      </c>
      <c r="I5" s="68" t="s">
        <v>197</v>
      </c>
      <c r="J5" s="68" t="s">
        <v>137</v>
      </c>
      <c r="K5" s="68" t="s">
        <v>281</v>
      </c>
      <c r="L5" s="97" t="s">
        <v>346</v>
      </c>
      <c r="M5" s="83"/>
    </row>
    <row r="6" spans="1:13" x14ac:dyDescent="0.25">
      <c r="A6" s="20" t="s">
        <v>201</v>
      </c>
      <c r="B6" s="2" t="s">
        <v>424</v>
      </c>
      <c r="C6" s="54" t="s">
        <v>282</v>
      </c>
      <c r="D6" s="88">
        <f>13.4/20.3*100</f>
        <v>66.009852216748769</v>
      </c>
      <c r="E6" s="62" t="s">
        <v>13</v>
      </c>
      <c r="F6" s="62" t="s">
        <v>42</v>
      </c>
      <c r="G6" s="62" t="s">
        <v>42</v>
      </c>
      <c r="H6" s="62" t="s">
        <v>42</v>
      </c>
      <c r="I6" s="62" t="s">
        <v>42</v>
      </c>
      <c r="J6" s="68" t="s">
        <v>137</v>
      </c>
      <c r="K6" s="68" t="s">
        <v>144</v>
      </c>
      <c r="L6" s="97" t="s">
        <v>425</v>
      </c>
      <c r="M6" s="83"/>
    </row>
    <row r="7" spans="1:13" x14ac:dyDescent="0.25">
      <c r="A7" s="20" t="s">
        <v>201</v>
      </c>
      <c r="B7" s="2" t="s">
        <v>431</v>
      </c>
      <c r="C7" s="54" t="s">
        <v>282</v>
      </c>
      <c r="D7" s="88">
        <f>12.9/19.8*100</f>
        <v>65.151515151515156</v>
      </c>
      <c r="E7" s="62" t="s">
        <v>13</v>
      </c>
      <c r="F7" s="62" t="s">
        <v>42</v>
      </c>
      <c r="G7" s="62" t="s">
        <v>42</v>
      </c>
      <c r="H7" s="62" t="s">
        <v>42</v>
      </c>
      <c r="I7" s="62" t="s">
        <v>42</v>
      </c>
      <c r="J7" s="68" t="s">
        <v>137</v>
      </c>
      <c r="K7" s="68" t="s">
        <v>281</v>
      </c>
      <c r="L7" s="97" t="s">
        <v>425</v>
      </c>
      <c r="M7" s="83"/>
    </row>
    <row r="8" spans="1:13" x14ac:dyDescent="0.25">
      <c r="A8" s="20" t="s">
        <v>201</v>
      </c>
      <c r="B8" s="2" t="s">
        <v>426</v>
      </c>
      <c r="C8" s="54" t="s">
        <v>282</v>
      </c>
      <c r="D8" s="88">
        <f>15.2/22*100</f>
        <v>69.090909090909093</v>
      </c>
      <c r="E8" s="62" t="s">
        <v>12</v>
      </c>
      <c r="F8" s="62" t="s">
        <v>42</v>
      </c>
      <c r="G8" s="62" t="s">
        <v>12</v>
      </c>
      <c r="H8" s="62" t="s">
        <v>42</v>
      </c>
      <c r="I8" s="62" t="s">
        <v>12</v>
      </c>
      <c r="J8" s="68" t="s">
        <v>144</v>
      </c>
      <c r="K8" s="68" t="s">
        <v>281</v>
      </c>
      <c r="L8" s="97" t="s">
        <v>427</v>
      </c>
      <c r="M8" s="83"/>
    </row>
    <row r="9" spans="1:13" x14ac:dyDescent="0.25">
      <c r="A9" s="20" t="s">
        <v>201</v>
      </c>
      <c r="B9" s="2" t="s">
        <v>424</v>
      </c>
      <c r="C9" s="54" t="s">
        <v>282</v>
      </c>
      <c r="D9" s="88">
        <f>16.6/20*100</f>
        <v>83</v>
      </c>
      <c r="E9" s="62" t="s">
        <v>12</v>
      </c>
      <c r="F9" s="62" t="s">
        <v>42</v>
      </c>
      <c r="G9" s="62" t="s">
        <v>12</v>
      </c>
      <c r="H9" s="62" t="s">
        <v>42</v>
      </c>
      <c r="I9" s="62" t="s">
        <v>12</v>
      </c>
      <c r="J9" s="68" t="s">
        <v>144</v>
      </c>
      <c r="K9" s="68" t="s">
        <v>281</v>
      </c>
      <c r="L9" s="97" t="s">
        <v>427</v>
      </c>
      <c r="M9" s="83"/>
    </row>
    <row r="10" spans="1:13" x14ac:dyDescent="0.25">
      <c r="A10" s="20" t="s">
        <v>201</v>
      </c>
      <c r="B10" s="2" t="s">
        <v>431</v>
      </c>
      <c r="C10" s="54" t="s">
        <v>282</v>
      </c>
      <c r="D10" s="88">
        <f>15.9/22.6*100</f>
        <v>70.353982300884951</v>
      </c>
      <c r="E10" s="62" t="s">
        <v>9</v>
      </c>
      <c r="F10" s="62" t="s">
        <v>42</v>
      </c>
      <c r="G10" s="62" t="s">
        <v>9</v>
      </c>
      <c r="H10" s="62" t="s">
        <v>42</v>
      </c>
      <c r="I10" s="62" t="s">
        <v>9</v>
      </c>
      <c r="J10" s="68" t="s">
        <v>137</v>
      </c>
      <c r="K10" s="68" t="s">
        <v>281</v>
      </c>
      <c r="L10" s="97" t="s">
        <v>427</v>
      </c>
      <c r="M10" s="83"/>
    </row>
    <row r="11" spans="1:13" x14ac:dyDescent="0.25">
      <c r="A11" s="20" t="s">
        <v>201</v>
      </c>
      <c r="B11" s="2" t="s">
        <v>422</v>
      </c>
      <c r="C11" s="54" t="s">
        <v>282</v>
      </c>
      <c r="D11" s="88">
        <v>37.799999999999997</v>
      </c>
      <c r="E11" s="68" t="s">
        <v>137</v>
      </c>
      <c r="F11" s="62" t="s">
        <v>13</v>
      </c>
      <c r="G11" s="62" t="s">
        <v>9</v>
      </c>
      <c r="H11" s="62" t="s">
        <v>13</v>
      </c>
      <c r="I11" s="68" t="s">
        <v>197</v>
      </c>
      <c r="J11" s="62" t="s">
        <v>12</v>
      </c>
      <c r="K11" s="68" t="s">
        <v>144</v>
      </c>
      <c r="L11" s="97" t="s">
        <v>67</v>
      </c>
      <c r="M11" s="83"/>
    </row>
    <row r="12" spans="1:13" x14ac:dyDescent="0.25">
      <c r="A12" s="20" t="s">
        <v>201</v>
      </c>
      <c r="B12" s="2" t="s">
        <v>422</v>
      </c>
      <c r="C12" s="54" t="s">
        <v>282</v>
      </c>
      <c r="D12" s="88">
        <v>37.799999999999997</v>
      </c>
      <c r="E12" s="68" t="s">
        <v>137</v>
      </c>
      <c r="F12" s="62" t="s">
        <v>13</v>
      </c>
      <c r="G12" s="62" t="s">
        <v>9</v>
      </c>
      <c r="H12" s="62" t="s">
        <v>13</v>
      </c>
      <c r="I12" s="68" t="s">
        <v>197</v>
      </c>
      <c r="J12" s="62" t="s">
        <v>12</v>
      </c>
      <c r="K12" s="68" t="s">
        <v>144</v>
      </c>
      <c r="L12" s="97" t="s">
        <v>67</v>
      </c>
      <c r="M12" s="83"/>
    </row>
    <row r="13" spans="1:13" x14ac:dyDescent="0.25">
      <c r="A13" s="20" t="s">
        <v>201</v>
      </c>
      <c r="B13" s="3" t="s">
        <v>424</v>
      </c>
      <c r="C13" s="104" t="s">
        <v>282</v>
      </c>
      <c r="D13" s="124">
        <v>100</v>
      </c>
      <c r="E13" s="138" t="s">
        <v>13</v>
      </c>
      <c r="F13" s="138" t="s">
        <v>13</v>
      </c>
      <c r="G13" s="62" t="s">
        <v>42</v>
      </c>
      <c r="H13" s="62" t="s">
        <v>42</v>
      </c>
      <c r="I13" s="62" t="s">
        <v>42</v>
      </c>
      <c r="J13" s="139" t="s">
        <v>144</v>
      </c>
      <c r="K13" s="139" t="s">
        <v>144</v>
      </c>
      <c r="L13" s="97" t="s">
        <v>232</v>
      </c>
      <c r="M13" s="83"/>
    </row>
    <row r="14" spans="1:13" x14ac:dyDescent="0.25">
      <c r="A14" s="20" t="s">
        <v>201</v>
      </c>
      <c r="B14" s="3" t="s">
        <v>606</v>
      </c>
      <c r="C14" s="104" t="s">
        <v>282</v>
      </c>
      <c r="D14" s="124">
        <v>100</v>
      </c>
      <c r="E14" s="138" t="s">
        <v>13</v>
      </c>
      <c r="F14" s="138" t="s">
        <v>13</v>
      </c>
      <c r="G14" s="62" t="s">
        <v>42</v>
      </c>
      <c r="H14" s="62" t="s">
        <v>42</v>
      </c>
      <c r="I14" s="62" t="s">
        <v>42</v>
      </c>
      <c r="J14" s="139" t="s">
        <v>144</v>
      </c>
      <c r="K14" s="139" t="s">
        <v>144</v>
      </c>
      <c r="L14" s="97" t="s">
        <v>232</v>
      </c>
      <c r="M14" s="83"/>
    </row>
    <row r="15" spans="1:13" x14ac:dyDescent="0.25">
      <c r="A15" s="20" t="s">
        <v>201</v>
      </c>
      <c r="B15" s="3" t="s">
        <v>424</v>
      </c>
      <c r="C15" s="104" t="s">
        <v>282</v>
      </c>
      <c r="D15" s="88">
        <v>27</v>
      </c>
      <c r="E15" s="138" t="s">
        <v>13</v>
      </c>
      <c r="F15" s="138" t="s">
        <v>42</v>
      </c>
      <c r="G15" s="138" t="s">
        <v>42</v>
      </c>
      <c r="H15" s="138" t="s">
        <v>42</v>
      </c>
      <c r="I15" s="62" t="s">
        <v>12</v>
      </c>
      <c r="J15" s="62" t="s">
        <v>12</v>
      </c>
      <c r="K15" s="139" t="s">
        <v>137</v>
      </c>
      <c r="L15" s="97" t="s">
        <v>607</v>
      </c>
      <c r="M15" s="83"/>
    </row>
    <row r="16" spans="1:13" x14ac:dyDescent="0.25">
      <c r="A16" s="20" t="s">
        <v>201</v>
      </c>
      <c r="B16" s="3" t="s">
        <v>424</v>
      </c>
      <c r="C16" s="104" t="s">
        <v>282</v>
      </c>
      <c r="D16" s="88">
        <v>54</v>
      </c>
      <c r="E16" s="138" t="s">
        <v>13</v>
      </c>
      <c r="F16" s="138" t="s">
        <v>42</v>
      </c>
      <c r="G16" s="138" t="s">
        <v>42</v>
      </c>
      <c r="H16" s="138" t="s">
        <v>42</v>
      </c>
      <c r="I16" s="62" t="s">
        <v>9</v>
      </c>
      <c r="J16" s="139" t="s">
        <v>137</v>
      </c>
      <c r="K16" s="139" t="s">
        <v>144</v>
      </c>
      <c r="L16" s="97" t="s">
        <v>607</v>
      </c>
      <c r="M16" s="83"/>
    </row>
    <row r="17" spans="1:13" x14ac:dyDescent="0.25">
      <c r="A17" s="20" t="s">
        <v>201</v>
      </c>
      <c r="B17" s="3" t="s">
        <v>424</v>
      </c>
      <c r="C17" s="104" t="s">
        <v>282</v>
      </c>
      <c r="D17" s="88">
        <v>82</v>
      </c>
      <c r="E17" s="138" t="s">
        <v>13</v>
      </c>
      <c r="F17" s="138" t="s">
        <v>42</v>
      </c>
      <c r="G17" s="138" t="s">
        <v>42</v>
      </c>
      <c r="H17" s="138" t="s">
        <v>42</v>
      </c>
      <c r="I17" s="62" t="s">
        <v>9</v>
      </c>
      <c r="J17" s="139" t="s">
        <v>144</v>
      </c>
      <c r="K17" s="139" t="s">
        <v>281</v>
      </c>
      <c r="L17" s="97" t="s">
        <v>607</v>
      </c>
      <c r="M17" s="83"/>
    </row>
    <row r="18" spans="1:13" x14ac:dyDescent="0.25">
      <c r="A18" s="20" t="s">
        <v>201</v>
      </c>
      <c r="B18" s="2" t="s">
        <v>430</v>
      </c>
      <c r="C18" s="54" t="s">
        <v>282</v>
      </c>
      <c r="D18" s="35">
        <v>29.9</v>
      </c>
      <c r="E18" s="62" t="s">
        <v>9</v>
      </c>
      <c r="F18" s="62" t="s">
        <v>9</v>
      </c>
      <c r="G18" s="62" t="s">
        <v>42</v>
      </c>
      <c r="H18" s="62" t="s">
        <v>42</v>
      </c>
      <c r="I18" s="62" t="s">
        <v>9</v>
      </c>
      <c r="J18" s="62" t="s">
        <v>13</v>
      </c>
      <c r="K18" s="68" t="s">
        <v>137</v>
      </c>
      <c r="L18" s="97" t="s">
        <v>345</v>
      </c>
      <c r="M18" s="83"/>
    </row>
    <row r="19" spans="1:13" x14ac:dyDescent="0.25">
      <c r="A19" s="20" t="s">
        <v>201</v>
      </c>
      <c r="B19" s="2" t="s">
        <v>432</v>
      </c>
      <c r="C19" s="54" t="s">
        <v>282</v>
      </c>
      <c r="D19" s="35">
        <v>32.9</v>
      </c>
      <c r="E19" s="62" t="s">
        <v>9</v>
      </c>
      <c r="F19" s="62" t="s">
        <v>9</v>
      </c>
      <c r="G19" s="62" t="s">
        <v>42</v>
      </c>
      <c r="H19" s="62" t="s">
        <v>42</v>
      </c>
      <c r="I19" s="68" t="s">
        <v>197</v>
      </c>
      <c r="J19" s="62" t="s">
        <v>13</v>
      </c>
      <c r="K19" s="68" t="s">
        <v>137</v>
      </c>
      <c r="L19" s="97" t="s">
        <v>345</v>
      </c>
      <c r="M19" s="83"/>
    </row>
    <row r="20" spans="1:13" x14ac:dyDescent="0.25">
      <c r="A20" s="20" t="s">
        <v>201</v>
      </c>
      <c r="B20" s="2" t="s">
        <v>428</v>
      </c>
      <c r="C20" s="54" t="s">
        <v>282</v>
      </c>
      <c r="D20" s="35">
        <v>55.7</v>
      </c>
      <c r="E20" s="62" t="s">
        <v>13</v>
      </c>
      <c r="F20" s="68" t="s">
        <v>137</v>
      </c>
      <c r="G20" s="68" t="s">
        <v>197</v>
      </c>
      <c r="H20" s="68" t="s">
        <v>137</v>
      </c>
      <c r="I20" s="62" t="s">
        <v>13</v>
      </c>
      <c r="J20" s="68" t="s">
        <v>137</v>
      </c>
      <c r="K20" s="68" t="s">
        <v>281</v>
      </c>
      <c r="L20" s="97" t="s">
        <v>151</v>
      </c>
      <c r="M20" s="83"/>
    </row>
    <row r="21" spans="1:13" x14ac:dyDescent="0.25">
      <c r="A21" s="20" t="s">
        <v>201</v>
      </c>
      <c r="B21" s="2" t="s">
        <v>429</v>
      </c>
      <c r="C21" s="54" t="s">
        <v>282</v>
      </c>
      <c r="D21" s="35">
        <v>57.5</v>
      </c>
      <c r="E21" s="62" t="s">
        <v>13</v>
      </c>
      <c r="F21" s="62" t="s">
        <v>12</v>
      </c>
      <c r="G21" s="62" t="s">
        <v>9</v>
      </c>
      <c r="H21" s="68" t="s">
        <v>137</v>
      </c>
      <c r="I21" s="62" t="s">
        <v>13</v>
      </c>
      <c r="J21" s="68" t="s">
        <v>137</v>
      </c>
      <c r="K21" s="68" t="s">
        <v>281</v>
      </c>
      <c r="L21" s="97" t="s">
        <v>151</v>
      </c>
      <c r="M21" s="83"/>
    </row>
    <row r="22" spans="1:13" s="17" customFormat="1" x14ac:dyDescent="0.25">
      <c r="A22" s="20" t="s">
        <v>201</v>
      </c>
      <c r="B22" s="3" t="s">
        <v>124</v>
      </c>
      <c r="C22" s="54" t="s">
        <v>282</v>
      </c>
      <c r="D22" s="88">
        <v>56</v>
      </c>
      <c r="E22" s="22" t="s">
        <v>13</v>
      </c>
      <c r="F22" s="22" t="s">
        <v>13</v>
      </c>
      <c r="G22" s="22" t="s">
        <v>13</v>
      </c>
      <c r="H22" s="22" t="s">
        <v>42</v>
      </c>
      <c r="I22" s="22" t="s">
        <v>13</v>
      </c>
      <c r="J22" s="22" t="s">
        <v>13</v>
      </c>
      <c r="K22" s="22" t="s">
        <v>13</v>
      </c>
      <c r="L22" s="97" t="s">
        <v>122</v>
      </c>
      <c r="M22" s="84"/>
    </row>
    <row r="23" spans="1:13" s="17" customFormat="1" x14ac:dyDescent="0.25">
      <c r="A23" s="20" t="s">
        <v>201</v>
      </c>
      <c r="B23" s="3" t="s">
        <v>123</v>
      </c>
      <c r="C23" s="54" t="s">
        <v>282</v>
      </c>
      <c r="D23" s="88">
        <v>47</v>
      </c>
      <c r="E23" s="22" t="s">
        <v>13</v>
      </c>
      <c r="F23" s="22" t="s">
        <v>13</v>
      </c>
      <c r="G23" s="22" t="s">
        <v>13</v>
      </c>
      <c r="H23" s="22" t="s">
        <v>42</v>
      </c>
      <c r="I23" s="22" t="s">
        <v>13</v>
      </c>
      <c r="J23" s="22" t="s">
        <v>13</v>
      </c>
      <c r="K23" s="22" t="s">
        <v>13</v>
      </c>
      <c r="L23" s="97" t="s">
        <v>122</v>
      </c>
      <c r="M23" s="84"/>
    </row>
    <row r="24" spans="1:13" x14ac:dyDescent="0.25">
      <c r="A24" s="21" t="s">
        <v>202</v>
      </c>
      <c r="B24" s="2" t="s">
        <v>434</v>
      </c>
      <c r="C24" s="54" t="s">
        <v>284</v>
      </c>
      <c r="D24" s="124">
        <v>100</v>
      </c>
      <c r="E24" s="68" t="s">
        <v>137</v>
      </c>
      <c r="F24" s="68" t="s">
        <v>144</v>
      </c>
      <c r="G24" s="62" t="s">
        <v>13</v>
      </c>
      <c r="H24" s="62" t="s">
        <v>42</v>
      </c>
      <c r="I24" s="68" t="s">
        <v>137</v>
      </c>
      <c r="J24" s="68" t="s">
        <v>281</v>
      </c>
      <c r="K24" s="62" t="s">
        <v>13</v>
      </c>
      <c r="L24" s="97" t="s">
        <v>342</v>
      </c>
      <c r="M24" s="83"/>
    </row>
    <row r="25" spans="1:13" x14ac:dyDescent="0.25">
      <c r="A25" s="21" t="s">
        <v>202</v>
      </c>
      <c r="B25" s="2" t="s">
        <v>433</v>
      </c>
      <c r="C25" s="54" t="s">
        <v>284</v>
      </c>
      <c r="D25" s="124">
        <v>100</v>
      </c>
      <c r="E25" s="62" t="s">
        <v>13</v>
      </c>
      <c r="F25" s="62" t="s">
        <v>13</v>
      </c>
      <c r="G25" s="68" t="s">
        <v>144</v>
      </c>
      <c r="H25" s="62" t="s">
        <v>42</v>
      </c>
      <c r="I25" s="68" t="s">
        <v>144</v>
      </c>
      <c r="J25" s="68" t="s">
        <v>144</v>
      </c>
      <c r="K25" s="62" t="s">
        <v>12</v>
      </c>
      <c r="L25" s="97" t="s">
        <v>342</v>
      </c>
      <c r="M25" s="83"/>
    </row>
    <row r="26" spans="1:13" x14ac:dyDescent="0.25">
      <c r="A26" s="21" t="s">
        <v>202</v>
      </c>
      <c r="B26" s="1" t="s">
        <v>114</v>
      </c>
      <c r="C26" s="54" t="s">
        <v>284</v>
      </c>
      <c r="D26" s="55">
        <v>0.34</v>
      </c>
      <c r="E26" s="62" t="s">
        <v>13</v>
      </c>
      <c r="F26" s="62" t="s">
        <v>9</v>
      </c>
      <c r="G26" s="68" t="s">
        <v>144</v>
      </c>
      <c r="H26" s="62" t="s">
        <v>42</v>
      </c>
      <c r="I26" s="68" t="s">
        <v>144</v>
      </c>
      <c r="J26" s="62" t="s">
        <v>12</v>
      </c>
      <c r="K26" s="68" t="s">
        <v>197</v>
      </c>
      <c r="L26" s="97" t="s">
        <v>113</v>
      </c>
      <c r="M26" s="83"/>
    </row>
    <row r="27" spans="1:13" x14ac:dyDescent="0.25">
      <c r="A27" s="21" t="s">
        <v>333</v>
      </c>
      <c r="B27" s="2" t="s">
        <v>435</v>
      </c>
      <c r="C27" s="54" t="s">
        <v>282</v>
      </c>
      <c r="D27" s="55">
        <v>1.6</v>
      </c>
      <c r="E27" s="62" t="s">
        <v>13</v>
      </c>
      <c r="F27" s="62" t="s">
        <v>13</v>
      </c>
      <c r="G27" s="62" t="s">
        <v>13</v>
      </c>
      <c r="H27" s="62" t="s">
        <v>42</v>
      </c>
      <c r="I27" s="62" t="s">
        <v>13</v>
      </c>
      <c r="J27" s="62" t="s">
        <v>13</v>
      </c>
      <c r="K27" s="62" t="s">
        <v>13</v>
      </c>
      <c r="L27" s="97" t="s">
        <v>89</v>
      </c>
      <c r="M27" s="83"/>
    </row>
    <row r="28" spans="1:13" x14ac:dyDescent="0.25">
      <c r="A28" s="21" t="s">
        <v>333</v>
      </c>
      <c r="B28" s="2" t="s">
        <v>436</v>
      </c>
      <c r="C28" s="54" t="s">
        <v>282</v>
      </c>
      <c r="D28" s="55">
        <v>1.7</v>
      </c>
      <c r="E28" s="62" t="s">
        <v>13</v>
      </c>
      <c r="F28" s="62" t="s">
        <v>13</v>
      </c>
      <c r="G28" s="62" t="s">
        <v>13</v>
      </c>
      <c r="H28" s="62" t="s">
        <v>42</v>
      </c>
      <c r="I28" s="62" t="s">
        <v>13</v>
      </c>
      <c r="J28" s="62" t="s">
        <v>13</v>
      </c>
      <c r="K28" s="62" t="s">
        <v>13</v>
      </c>
      <c r="L28" s="97" t="s">
        <v>89</v>
      </c>
      <c r="M28" s="83"/>
    </row>
    <row r="29" spans="1:13" s="19" customFormat="1" x14ac:dyDescent="0.25">
      <c r="A29" s="21" t="s">
        <v>333</v>
      </c>
      <c r="B29" s="2" t="s">
        <v>7</v>
      </c>
      <c r="C29" s="54" t="s">
        <v>282</v>
      </c>
      <c r="D29" s="55">
        <v>0.64</v>
      </c>
      <c r="E29" s="62" t="s">
        <v>13</v>
      </c>
      <c r="F29" s="62" t="s">
        <v>13</v>
      </c>
      <c r="G29" s="62" t="s">
        <v>13</v>
      </c>
      <c r="H29" s="62" t="s">
        <v>13</v>
      </c>
      <c r="I29" s="62" t="s">
        <v>13</v>
      </c>
      <c r="J29" s="62" t="s">
        <v>13</v>
      </c>
      <c r="K29" s="62" t="s">
        <v>13</v>
      </c>
      <c r="L29" s="97" t="s">
        <v>110</v>
      </c>
      <c r="M29" s="83"/>
    </row>
    <row r="30" spans="1:13" s="19" customFormat="1" x14ac:dyDescent="0.25">
      <c r="A30" s="21" t="s">
        <v>333</v>
      </c>
      <c r="B30" s="2" t="s">
        <v>463</v>
      </c>
      <c r="C30" s="54" t="s">
        <v>282</v>
      </c>
      <c r="D30" s="55">
        <v>3</v>
      </c>
      <c r="E30" s="62" t="s">
        <v>13</v>
      </c>
      <c r="F30" s="62" t="s">
        <v>13</v>
      </c>
      <c r="G30" s="62" t="s">
        <v>13</v>
      </c>
      <c r="H30" s="62" t="s">
        <v>13</v>
      </c>
      <c r="I30" s="62" t="s">
        <v>13</v>
      </c>
      <c r="J30" s="62" t="s">
        <v>13</v>
      </c>
      <c r="K30" s="62" t="s">
        <v>12</v>
      </c>
      <c r="L30" s="97" t="s">
        <v>107</v>
      </c>
      <c r="M30" s="83"/>
    </row>
    <row r="31" spans="1:13" x14ac:dyDescent="0.25">
      <c r="A31" s="21" t="s">
        <v>333</v>
      </c>
      <c r="B31" s="2" t="s">
        <v>464</v>
      </c>
      <c r="C31" s="54" t="s">
        <v>282</v>
      </c>
      <c r="D31" s="55">
        <v>3</v>
      </c>
      <c r="E31" s="62" t="s">
        <v>13</v>
      </c>
      <c r="F31" s="62" t="s">
        <v>13</v>
      </c>
      <c r="G31" s="62" t="s">
        <v>13</v>
      </c>
      <c r="H31" s="62" t="s">
        <v>13</v>
      </c>
      <c r="I31" s="62" t="s">
        <v>13</v>
      </c>
      <c r="J31" s="62" t="s">
        <v>13</v>
      </c>
      <c r="K31" s="62" t="s">
        <v>12</v>
      </c>
      <c r="L31" s="97" t="s">
        <v>107</v>
      </c>
      <c r="M31" s="83"/>
    </row>
    <row r="32" spans="1:13" x14ac:dyDescent="0.25">
      <c r="A32" s="21" t="s">
        <v>333</v>
      </c>
      <c r="B32" s="2" t="s">
        <v>7</v>
      </c>
      <c r="C32" s="54" t="s">
        <v>282</v>
      </c>
      <c r="D32" s="55">
        <v>1.5</v>
      </c>
      <c r="E32" s="63" t="s">
        <v>12</v>
      </c>
      <c r="F32" s="62" t="s">
        <v>12</v>
      </c>
      <c r="G32" s="62" t="s">
        <v>9</v>
      </c>
      <c r="H32" s="62" t="s">
        <v>13</v>
      </c>
      <c r="I32" s="62" t="s">
        <v>9</v>
      </c>
      <c r="J32" s="62" t="s">
        <v>12</v>
      </c>
      <c r="K32" s="62" t="s">
        <v>12</v>
      </c>
      <c r="L32" s="97" t="s">
        <v>71</v>
      </c>
      <c r="M32" s="83"/>
    </row>
    <row r="33" spans="1:13" x14ac:dyDescent="0.25">
      <c r="A33" s="21" t="s">
        <v>333</v>
      </c>
      <c r="B33" s="2" t="s">
        <v>7</v>
      </c>
      <c r="C33" s="54" t="s">
        <v>282</v>
      </c>
      <c r="D33" s="55">
        <v>3</v>
      </c>
      <c r="E33" s="64" t="s">
        <v>12</v>
      </c>
      <c r="F33" s="62" t="s">
        <v>12</v>
      </c>
      <c r="G33" s="62" t="s">
        <v>9</v>
      </c>
      <c r="H33" s="62" t="s">
        <v>13</v>
      </c>
      <c r="I33" s="68" t="s">
        <v>197</v>
      </c>
      <c r="J33" s="68" t="s">
        <v>137</v>
      </c>
      <c r="K33" s="68" t="s">
        <v>137</v>
      </c>
      <c r="L33" s="97" t="s">
        <v>71</v>
      </c>
      <c r="M33" s="83"/>
    </row>
    <row r="34" spans="1:13" x14ac:dyDescent="0.25">
      <c r="A34" s="21" t="s">
        <v>333</v>
      </c>
      <c r="B34" s="2" t="s">
        <v>7</v>
      </c>
      <c r="C34" s="54" t="s">
        <v>284</v>
      </c>
      <c r="D34" s="55">
        <v>1.6</v>
      </c>
      <c r="E34" s="62" t="s">
        <v>9</v>
      </c>
      <c r="F34" s="62" t="s">
        <v>12</v>
      </c>
      <c r="G34" s="62" t="s">
        <v>12</v>
      </c>
      <c r="H34" s="62" t="s">
        <v>13</v>
      </c>
      <c r="I34" s="68" t="s">
        <v>137</v>
      </c>
      <c r="J34" s="62" t="s">
        <v>12</v>
      </c>
      <c r="K34" s="68" t="s">
        <v>137</v>
      </c>
      <c r="L34" s="97" t="s">
        <v>343</v>
      </c>
      <c r="M34" s="83"/>
    </row>
    <row r="35" spans="1:13" x14ac:dyDescent="0.25">
      <c r="A35" s="21" t="s">
        <v>333</v>
      </c>
      <c r="B35" s="2" t="s">
        <v>7</v>
      </c>
      <c r="C35" s="54" t="s">
        <v>284</v>
      </c>
      <c r="D35" s="55">
        <v>1.6</v>
      </c>
      <c r="E35" s="62" t="s">
        <v>9</v>
      </c>
      <c r="F35" s="62" t="s">
        <v>13</v>
      </c>
      <c r="G35" s="68" t="s">
        <v>137</v>
      </c>
      <c r="H35" s="62" t="s">
        <v>13</v>
      </c>
      <c r="I35" s="62" t="s">
        <v>13</v>
      </c>
      <c r="J35" s="62" t="s">
        <v>13</v>
      </c>
      <c r="K35" s="62" t="s">
        <v>13</v>
      </c>
      <c r="L35" s="97" t="s">
        <v>74</v>
      </c>
      <c r="M35" s="83"/>
    </row>
    <row r="36" spans="1:13" x14ac:dyDescent="0.25">
      <c r="A36" s="21" t="s">
        <v>333</v>
      </c>
      <c r="B36" s="2" t="s">
        <v>7</v>
      </c>
      <c r="C36" s="54" t="s">
        <v>284</v>
      </c>
      <c r="D36" s="55">
        <v>2</v>
      </c>
      <c r="E36" s="62" t="s">
        <v>13</v>
      </c>
      <c r="F36" s="62" t="s">
        <v>13</v>
      </c>
      <c r="G36" s="62" t="s">
        <v>12</v>
      </c>
      <c r="H36" s="68" t="s">
        <v>144</v>
      </c>
      <c r="I36" s="62" t="s">
        <v>13</v>
      </c>
      <c r="J36" s="62" t="s">
        <v>13</v>
      </c>
      <c r="K36" s="62" t="s">
        <v>13</v>
      </c>
      <c r="L36" s="97" t="s">
        <v>97</v>
      </c>
      <c r="M36" s="83"/>
    </row>
    <row r="37" spans="1:13" x14ac:dyDescent="0.25">
      <c r="A37" s="21" t="s">
        <v>335</v>
      </c>
      <c r="B37" s="2" t="s">
        <v>76</v>
      </c>
      <c r="C37" s="54" t="s">
        <v>283</v>
      </c>
      <c r="D37" s="55">
        <v>0.3</v>
      </c>
      <c r="E37" s="62" t="s">
        <v>13</v>
      </c>
      <c r="F37" s="62" t="s">
        <v>13</v>
      </c>
      <c r="G37" s="62" t="s">
        <v>13</v>
      </c>
      <c r="H37" s="62" t="s">
        <v>13</v>
      </c>
      <c r="I37" s="62" t="s">
        <v>13</v>
      </c>
      <c r="J37" s="62" t="s">
        <v>13</v>
      </c>
      <c r="K37" s="62" t="s">
        <v>42</v>
      </c>
      <c r="L37" s="97" t="s">
        <v>75</v>
      </c>
      <c r="M37" s="83"/>
    </row>
    <row r="38" spans="1:13" x14ac:dyDescent="0.25">
      <c r="A38" s="21" t="s">
        <v>335</v>
      </c>
      <c r="B38" s="2" t="s">
        <v>76</v>
      </c>
      <c r="C38" s="54" t="s">
        <v>283</v>
      </c>
      <c r="D38" s="55">
        <v>0.6</v>
      </c>
      <c r="E38" s="62" t="s">
        <v>13</v>
      </c>
      <c r="F38" s="62" t="s">
        <v>13</v>
      </c>
      <c r="G38" s="62" t="s">
        <v>13</v>
      </c>
      <c r="H38" s="62" t="s">
        <v>13</v>
      </c>
      <c r="I38" s="62" t="s">
        <v>13</v>
      </c>
      <c r="J38" s="62" t="s">
        <v>12</v>
      </c>
      <c r="K38" s="62" t="s">
        <v>42</v>
      </c>
      <c r="L38" s="97" t="s">
        <v>75</v>
      </c>
      <c r="M38" s="83"/>
    </row>
    <row r="39" spans="1:13" x14ac:dyDescent="0.25">
      <c r="A39" s="21" t="s">
        <v>335</v>
      </c>
      <c r="B39" s="2" t="s">
        <v>76</v>
      </c>
      <c r="C39" s="54" t="s">
        <v>283</v>
      </c>
      <c r="D39" s="55">
        <v>0.9</v>
      </c>
      <c r="E39" s="62" t="s">
        <v>13</v>
      </c>
      <c r="F39" s="62" t="s">
        <v>12</v>
      </c>
      <c r="G39" s="62" t="s">
        <v>13</v>
      </c>
      <c r="H39" s="62" t="s">
        <v>13</v>
      </c>
      <c r="I39" s="62" t="s">
        <v>13</v>
      </c>
      <c r="J39" s="68" t="s">
        <v>137</v>
      </c>
      <c r="K39" s="62" t="s">
        <v>42</v>
      </c>
      <c r="L39" s="97" t="s">
        <v>75</v>
      </c>
      <c r="M39" s="83"/>
    </row>
    <row r="40" spans="1:13" x14ac:dyDescent="0.25">
      <c r="A40" s="21" t="s">
        <v>335</v>
      </c>
      <c r="B40" s="2" t="s">
        <v>6</v>
      </c>
      <c r="C40" s="54" t="s">
        <v>284</v>
      </c>
      <c r="D40" s="55">
        <v>1.6</v>
      </c>
      <c r="E40" s="62" t="s">
        <v>12</v>
      </c>
      <c r="F40" s="62" t="s">
        <v>9</v>
      </c>
      <c r="G40" s="62" t="s">
        <v>12</v>
      </c>
      <c r="H40" s="62" t="s">
        <v>13</v>
      </c>
      <c r="I40" s="62" t="s">
        <v>13</v>
      </c>
      <c r="J40" s="62" t="s">
        <v>12</v>
      </c>
      <c r="K40" s="62" t="s">
        <v>12</v>
      </c>
      <c r="L40" s="97" t="s">
        <v>343</v>
      </c>
      <c r="M40" s="83"/>
    </row>
    <row r="41" spans="1:13" x14ac:dyDescent="0.25">
      <c r="A41" s="21" t="s">
        <v>335</v>
      </c>
      <c r="B41" s="2" t="s">
        <v>6</v>
      </c>
      <c r="C41" s="54" t="s">
        <v>284</v>
      </c>
      <c r="D41" s="127" t="s">
        <v>332</v>
      </c>
      <c r="E41" s="62" t="s">
        <v>9</v>
      </c>
      <c r="F41" s="62" t="s">
        <v>9</v>
      </c>
      <c r="G41" s="62" t="s">
        <v>9</v>
      </c>
      <c r="H41" s="62" t="s">
        <v>13</v>
      </c>
      <c r="I41" s="68" t="s">
        <v>197</v>
      </c>
      <c r="J41" s="68" t="s">
        <v>137</v>
      </c>
      <c r="K41" s="68" t="s">
        <v>137</v>
      </c>
      <c r="L41" s="97" t="s">
        <v>344</v>
      </c>
      <c r="M41" s="83"/>
    </row>
    <row r="42" spans="1:13" x14ac:dyDescent="0.25">
      <c r="A42" s="21" t="s">
        <v>335</v>
      </c>
      <c r="B42" s="2" t="s">
        <v>6</v>
      </c>
      <c r="C42" s="54" t="s">
        <v>284</v>
      </c>
      <c r="D42" s="55">
        <v>1.6</v>
      </c>
      <c r="E42" s="62" t="s">
        <v>9</v>
      </c>
      <c r="F42" s="62" t="s">
        <v>13</v>
      </c>
      <c r="G42" s="68" t="s">
        <v>137</v>
      </c>
      <c r="H42" s="62" t="s">
        <v>13</v>
      </c>
      <c r="I42" s="62" t="s">
        <v>13</v>
      </c>
      <c r="J42" s="62" t="s">
        <v>13</v>
      </c>
      <c r="K42" s="62" t="s">
        <v>13</v>
      </c>
      <c r="L42" s="97" t="s">
        <v>74</v>
      </c>
      <c r="M42" s="83"/>
    </row>
    <row r="43" spans="1:13" x14ac:dyDescent="0.25">
      <c r="A43" s="21" t="s">
        <v>334</v>
      </c>
      <c r="B43" s="2" t="s">
        <v>78</v>
      </c>
      <c r="C43" s="54" t="s">
        <v>282</v>
      </c>
      <c r="D43" s="88">
        <v>15.859030837004406</v>
      </c>
      <c r="E43" s="62" t="s">
        <v>13</v>
      </c>
      <c r="F43" s="62" t="s">
        <v>13</v>
      </c>
      <c r="G43" s="62" t="s">
        <v>42</v>
      </c>
      <c r="H43" s="62" t="s">
        <v>42</v>
      </c>
      <c r="I43" s="62" t="s">
        <v>42</v>
      </c>
      <c r="J43" s="62" t="s">
        <v>13</v>
      </c>
      <c r="K43" s="62" t="s">
        <v>13</v>
      </c>
      <c r="L43" s="97" t="s">
        <v>562</v>
      </c>
      <c r="M43" s="85"/>
    </row>
    <row r="44" spans="1:13" x14ac:dyDescent="0.25">
      <c r="A44" s="21" t="s">
        <v>334</v>
      </c>
      <c r="B44" s="2" t="s">
        <v>79</v>
      </c>
      <c r="C44" s="54" t="s">
        <v>282</v>
      </c>
      <c r="D44" s="88">
        <v>18.181818181818183</v>
      </c>
      <c r="E44" s="62" t="s">
        <v>13</v>
      </c>
      <c r="F44" s="62" t="s">
        <v>13</v>
      </c>
      <c r="G44" s="62" t="s">
        <v>42</v>
      </c>
      <c r="H44" s="62" t="s">
        <v>42</v>
      </c>
      <c r="I44" s="62" t="s">
        <v>42</v>
      </c>
      <c r="J44" s="62" t="s">
        <v>13</v>
      </c>
      <c r="K44" s="62" t="s">
        <v>13</v>
      </c>
      <c r="L44" s="97" t="s">
        <v>562</v>
      </c>
      <c r="M44" s="85"/>
    </row>
    <row r="45" spans="1:13" x14ac:dyDescent="0.25">
      <c r="A45" s="21" t="s">
        <v>334</v>
      </c>
      <c r="B45" s="2" t="s">
        <v>80</v>
      </c>
      <c r="C45" s="54" t="s">
        <v>282</v>
      </c>
      <c r="D45" s="88">
        <v>16.956521739130434</v>
      </c>
      <c r="E45" s="62" t="s">
        <v>13</v>
      </c>
      <c r="F45" s="62" t="s">
        <v>13</v>
      </c>
      <c r="G45" s="62" t="s">
        <v>42</v>
      </c>
      <c r="H45" s="62" t="s">
        <v>42</v>
      </c>
      <c r="I45" s="62" t="s">
        <v>42</v>
      </c>
      <c r="J45" s="62" t="s">
        <v>13</v>
      </c>
      <c r="K45" s="62" t="s">
        <v>13</v>
      </c>
      <c r="L45" s="97" t="s">
        <v>562</v>
      </c>
      <c r="M45" s="85"/>
    </row>
    <row r="46" spans="1:13" x14ac:dyDescent="0.25">
      <c r="A46" s="21" t="s">
        <v>334</v>
      </c>
      <c r="B46" s="2" t="s">
        <v>437</v>
      </c>
      <c r="C46" s="54" t="s">
        <v>282</v>
      </c>
      <c r="D46" s="124">
        <v>100</v>
      </c>
      <c r="E46" s="62" t="s">
        <v>9</v>
      </c>
      <c r="F46" s="62" t="s">
        <v>9</v>
      </c>
      <c r="G46" s="62" t="s">
        <v>13</v>
      </c>
      <c r="H46" s="62" t="s">
        <v>42</v>
      </c>
      <c r="I46" s="68" t="s">
        <v>137</v>
      </c>
      <c r="J46" s="68" t="s">
        <v>137</v>
      </c>
      <c r="K46" s="68" t="s">
        <v>137</v>
      </c>
      <c r="L46" s="97" t="s">
        <v>120</v>
      </c>
      <c r="M46" s="83"/>
    </row>
    <row r="47" spans="1:13" x14ac:dyDescent="0.25">
      <c r="A47" s="21" t="s">
        <v>334</v>
      </c>
      <c r="B47" s="2" t="s">
        <v>438</v>
      </c>
      <c r="C47" s="54" t="s">
        <v>283</v>
      </c>
      <c r="D47" s="88">
        <v>12.5</v>
      </c>
      <c r="E47" s="62" t="s">
        <v>13</v>
      </c>
      <c r="F47" s="62" t="s">
        <v>42</v>
      </c>
      <c r="G47" s="62" t="s">
        <v>42</v>
      </c>
      <c r="H47" s="62" t="s">
        <v>42</v>
      </c>
      <c r="I47" s="62" t="s">
        <v>42</v>
      </c>
      <c r="J47" s="62" t="s">
        <v>13</v>
      </c>
      <c r="K47" s="62" t="s">
        <v>13</v>
      </c>
      <c r="L47" s="97" t="s">
        <v>81</v>
      </c>
      <c r="M47" s="83"/>
    </row>
    <row r="48" spans="1:13" x14ac:dyDescent="0.25">
      <c r="A48" s="21" t="s">
        <v>334</v>
      </c>
      <c r="B48" s="2" t="s">
        <v>438</v>
      </c>
      <c r="C48" s="54" t="s">
        <v>283</v>
      </c>
      <c r="D48" s="88">
        <v>25</v>
      </c>
      <c r="E48" s="62" t="s">
        <v>13</v>
      </c>
      <c r="F48" s="62" t="s">
        <v>42</v>
      </c>
      <c r="G48" s="62" t="s">
        <v>42</v>
      </c>
      <c r="H48" s="62" t="s">
        <v>42</v>
      </c>
      <c r="I48" s="62" t="s">
        <v>42</v>
      </c>
      <c r="J48" s="62" t="s">
        <v>13</v>
      </c>
      <c r="K48" s="62" t="s">
        <v>13</v>
      </c>
      <c r="L48" s="97" t="s">
        <v>81</v>
      </c>
      <c r="M48" s="83"/>
    </row>
    <row r="49" spans="1:13" x14ac:dyDescent="0.25">
      <c r="A49" s="21" t="s">
        <v>334</v>
      </c>
      <c r="B49" s="2" t="s">
        <v>442</v>
      </c>
      <c r="C49" s="54" t="s">
        <v>284</v>
      </c>
      <c r="D49" s="124">
        <v>100</v>
      </c>
      <c r="E49" s="62" t="s">
        <v>13</v>
      </c>
      <c r="F49" s="68" t="s">
        <v>197</v>
      </c>
      <c r="G49" s="62" t="s">
        <v>13</v>
      </c>
      <c r="H49" s="62" t="s">
        <v>42</v>
      </c>
      <c r="I49" s="62" t="s">
        <v>13</v>
      </c>
      <c r="J49" s="62" t="s">
        <v>12</v>
      </c>
      <c r="K49" s="68" t="s">
        <v>281</v>
      </c>
      <c r="L49" s="97" t="s">
        <v>342</v>
      </c>
      <c r="M49" s="83"/>
    </row>
    <row r="50" spans="1:13" x14ac:dyDescent="0.25">
      <c r="A50" s="21" t="s">
        <v>334</v>
      </c>
      <c r="B50" s="2" t="s">
        <v>441</v>
      </c>
      <c r="C50" s="54" t="s">
        <v>284</v>
      </c>
      <c r="D50" s="124">
        <v>100</v>
      </c>
      <c r="E50" s="62" t="s">
        <v>13</v>
      </c>
      <c r="F50" s="68" t="s">
        <v>197</v>
      </c>
      <c r="G50" s="68" t="s">
        <v>144</v>
      </c>
      <c r="H50" s="62" t="s">
        <v>42</v>
      </c>
      <c r="I50" s="62" t="s">
        <v>13</v>
      </c>
      <c r="J50" s="62" t="s">
        <v>13</v>
      </c>
      <c r="K50" s="68" t="s">
        <v>281</v>
      </c>
      <c r="L50" s="97" t="s">
        <v>342</v>
      </c>
      <c r="M50" s="83"/>
    </row>
    <row r="51" spans="1:13" x14ac:dyDescent="0.25">
      <c r="A51" s="21" t="s">
        <v>334</v>
      </c>
      <c r="B51" s="2" t="s">
        <v>439</v>
      </c>
      <c r="C51" s="54" t="s">
        <v>284</v>
      </c>
      <c r="D51" s="124">
        <v>100</v>
      </c>
      <c r="E51" s="16" t="s">
        <v>13</v>
      </c>
      <c r="F51" s="69" t="s">
        <v>197</v>
      </c>
      <c r="G51" s="69" t="s">
        <v>137</v>
      </c>
      <c r="H51" s="16" t="s">
        <v>42</v>
      </c>
      <c r="I51" s="16" t="s">
        <v>13</v>
      </c>
      <c r="J51" s="69" t="s">
        <v>144</v>
      </c>
      <c r="K51" s="69" t="s">
        <v>281</v>
      </c>
      <c r="L51" s="97" t="s">
        <v>82</v>
      </c>
      <c r="M51" s="84"/>
    </row>
    <row r="52" spans="1:13" x14ac:dyDescent="0.25">
      <c r="A52" s="21" t="s">
        <v>334</v>
      </c>
      <c r="B52" s="2" t="s">
        <v>440</v>
      </c>
      <c r="C52" s="54" t="s">
        <v>284</v>
      </c>
      <c r="D52" s="124">
        <v>100</v>
      </c>
      <c r="E52" s="62" t="s">
        <v>13</v>
      </c>
      <c r="F52" s="62" t="s">
        <v>13</v>
      </c>
      <c r="G52" s="68" t="s">
        <v>197</v>
      </c>
      <c r="H52" s="68" t="s">
        <v>197</v>
      </c>
      <c r="I52" s="68" t="s">
        <v>197</v>
      </c>
      <c r="J52" s="68" t="s">
        <v>137</v>
      </c>
      <c r="K52" s="68" t="s">
        <v>281</v>
      </c>
      <c r="L52" s="97" t="s">
        <v>109</v>
      </c>
      <c r="M52" s="83"/>
    </row>
    <row r="53" spans="1:13" x14ac:dyDescent="0.25">
      <c r="A53" s="21" t="s">
        <v>334</v>
      </c>
      <c r="B53" s="2" t="s">
        <v>440</v>
      </c>
      <c r="C53" s="54" t="s">
        <v>284</v>
      </c>
      <c r="D53" s="124">
        <v>100</v>
      </c>
      <c r="E53" s="62" t="s">
        <v>13</v>
      </c>
      <c r="F53" s="62" t="s">
        <v>42</v>
      </c>
      <c r="G53" s="62" t="s">
        <v>13</v>
      </c>
      <c r="H53" s="62" t="s">
        <v>42</v>
      </c>
      <c r="I53" s="62" t="s">
        <v>13</v>
      </c>
      <c r="J53" s="68" t="s">
        <v>137</v>
      </c>
      <c r="K53" s="68" t="s">
        <v>137</v>
      </c>
      <c r="L53" s="97" t="s">
        <v>121</v>
      </c>
      <c r="M53" s="83"/>
    </row>
    <row r="54" spans="1:13" x14ac:dyDescent="0.25">
      <c r="A54" s="45" t="s">
        <v>568</v>
      </c>
      <c r="B54" s="2" t="s">
        <v>95</v>
      </c>
      <c r="C54" s="54" t="s">
        <v>282</v>
      </c>
      <c r="D54" s="55">
        <v>1.639344262295082</v>
      </c>
      <c r="E54" s="68" t="s">
        <v>197</v>
      </c>
      <c r="F54" s="62" t="s">
        <v>42</v>
      </c>
      <c r="G54" s="62" t="s">
        <v>42</v>
      </c>
      <c r="H54" s="62" t="s">
        <v>42</v>
      </c>
      <c r="I54" s="62" t="s">
        <v>42</v>
      </c>
      <c r="J54" s="62" t="s">
        <v>13</v>
      </c>
      <c r="K54" s="62" t="s">
        <v>13</v>
      </c>
      <c r="L54" s="97" t="s">
        <v>94</v>
      </c>
      <c r="M54" s="83"/>
    </row>
    <row r="55" spans="1:13" x14ac:dyDescent="0.25">
      <c r="A55" s="45" t="s">
        <v>568</v>
      </c>
      <c r="B55" s="2" t="s">
        <v>95</v>
      </c>
      <c r="C55" s="54" t="s">
        <v>282</v>
      </c>
      <c r="D55" s="55">
        <v>3.3613445378151261</v>
      </c>
      <c r="E55" s="68" t="s">
        <v>197</v>
      </c>
      <c r="F55" s="62" t="s">
        <v>42</v>
      </c>
      <c r="G55" s="62" t="s">
        <v>42</v>
      </c>
      <c r="H55" s="62" t="s">
        <v>42</v>
      </c>
      <c r="I55" s="62" t="s">
        <v>42</v>
      </c>
      <c r="J55" s="62" t="s">
        <v>13</v>
      </c>
      <c r="K55" s="68" t="s">
        <v>137</v>
      </c>
      <c r="L55" s="97" t="s">
        <v>94</v>
      </c>
      <c r="M55" s="83"/>
    </row>
    <row r="56" spans="1:13" x14ac:dyDescent="0.25">
      <c r="A56" s="45" t="s">
        <v>568</v>
      </c>
      <c r="B56" s="2" t="s">
        <v>95</v>
      </c>
      <c r="C56" s="54" t="s">
        <v>282</v>
      </c>
      <c r="D56" s="55">
        <v>4.7430830039525684</v>
      </c>
      <c r="E56" s="62" t="s">
        <v>13</v>
      </c>
      <c r="F56" s="62" t="s">
        <v>42</v>
      </c>
      <c r="G56" s="62" t="s">
        <v>42</v>
      </c>
      <c r="H56" s="62" t="s">
        <v>42</v>
      </c>
      <c r="I56" s="62" t="s">
        <v>42</v>
      </c>
      <c r="J56" s="62" t="s">
        <v>13</v>
      </c>
      <c r="K56" s="62" t="s">
        <v>13</v>
      </c>
      <c r="L56" s="97" t="s">
        <v>94</v>
      </c>
      <c r="M56" s="83"/>
    </row>
    <row r="57" spans="1:13" x14ac:dyDescent="0.25">
      <c r="A57" s="45" t="s">
        <v>568</v>
      </c>
      <c r="B57" s="2" t="s">
        <v>91</v>
      </c>
      <c r="C57" s="54" t="s">
        <v>282</v>
      </c>
      <c r="D57" s="55">
        <v>0.1</v>
      </c>
      <c r="E57" s="62" t="s">
        <v>13</v>
      </c>
      <c r="F57" s="62" t="s">
        <v>13</v>
      </c>
      <c r="G57" s="62" t="s">
        <v>42</v>
      </c>
      <c r="H57" s="62" t="s">
        <v>42</v>
      </c>
      <c r="I57" s="62" t="s">
        <v>13</v>
      </c>
      <c r="J57" s="62" t="s">
        <v>13</v>
      </c>
      <c r="K57" s="62" t="s">
        <v>42</v>
      </c>
      <c r="L57" s="97" t="s">
        <v>90</v>
      </c>
      <c r="M57" s="83"/>
    </row>
    <row r="58" spans="1:13" x14ac:dyDescent="0.25">
      <c r="A58" s="45" t="s">
        <v>568</v>
      </c>
      <c r="B58" s="2" t="s">
        <v>92</v>
      </c>
      <c r="C58" s="54" t="s">
        <v>282</v>
      </c>
      <c r="D58" s="55">
        <v>9.6153846153846159E-2</v>
      </c>
      <c r="E58" s="62" t="s">
        <v>13</v>
      </c>
      <c r="F58" s="62" t="s">
        <v>13</v>
      </c>
      <c r="G58" s="62" t="s">
        <v>42</v>
      </c>
      <c r="H58" s="62" t="s">
        <v>42</v>
      </c>
      <c r="I58" s="68" t="s">
        <v>144</v>
      </c>
      <c r="J58" s="62" t="s">
        <v>13</v>
      </c>
      <c r="K58" s="62" t="s">
        <v>42</v>
      </c>
      <c r="L58" s="97" t="s">
        <v>90</v>
      </c>
      <c r="M58" s="83"/>
    </row>
    <row r="59" spans="1:13" x14ac:dyDescent="0.25">
      <c r="A59" s="45" t="s">
        <v>568</v>
      </c>
      <c r="B59" s="2" t="s">
        <v>93</v>
      </c>
      <c r="C59" s="54" t="s">
        <v>282</v>
      </c>
      <c r="D59" s="55">
        <v>9.7975179621162645E-2</v>
      </c>
      <c r="E59" s="62" t="s">
        <v>9</v>
      </c>
      <c r="F59" s="68" t="s">
        <v>137</v>
      </c>
      <c r="G59" s="62" t="s">
        <v>42</v>
      </c>
      <c r="H59" s="62" t="s">
        <v>42</v>
      </c>
      <c r="I59" s="68" t="s">
        <v>137</v>
      </c>
      <c r="J59" s="62" t="s">
        <v>13</v>
      </c>
      <c r="K59" s="62" t="s">
        <v>42</v>
      </c>
      <c r="L59" s="97" t="s">
        <v>90</v>
      </c>
      <c r="M59" s="83"/>
    </row>
    <row r="60" spans="1:13" x14ac:dyDescent="0.25">
      <c r="A60" s="45" t="s">
        <v>568</v>
      </c>
      <c r="B60" s="2" t="s">
        <v>465</v>
      </c>
      <c r="C60" s="54" t="s">
        <v>282</v>
      </c>
      <c r="D60" s="55">
        <v>1</v>
      </c>
      <c r="E60" s="62" t="s">
        <v>12</v>
      </c>
      <c r="F60" s="62" t="s">
        <v>13</v>
      </c>
      <c r="G60" s="62" t="s">
        <v>13</v>
      </c>
      <c r="H60" s="62" t="s">
        <v>13</v>
      </c>
      <c r="I60" s="62" t="s">
        <v>13</v>
      </c>
      <c r="J60" s="62" t="s">
        <v>13</v>
      </c>
      <c r="K60" s="62" t="s">
        <v>13</v>
      </c>
      <c r="L60" s="97" t="s">
        <v>108</v>
      </c>
      <c r="M60" s="83"/>
    </row>
    <row r="61" spans="1:13" x14ac:dyDescent="0.25">
      <c r="A61" s="45" t="s">
        <v>568</v>
      </c>
      <c r="B61" s="2" t="s">
        <v>444</v>
      </c>
      <c r="C61" s="54" t="s">
        <v>282</v>
      </c>
      <c r="D61" s="88">
        <v>73.595505617977523</v>
      </c>
      <c r="E61" s="16" t="s">
        <v>9</v>
      </c>
      <c r="F61" s="16" t="s">
        <v>9</v>
      </c>
      <c r="G61" s="16" t="s">
        <v>42</v>
      </c>
      <c r="H61" s="16" t="s">
        <v>42</v>
      </c>
      <c r="I61" s="16" t="s">
        <v>13</v>
      </c>
      <c r="J61" s="69" t="s">
        <v>137</v>
      </c>
      <c r="K61" s="69" t="s">
        <v>144</v>
      </c>
      <c r="L61" s="97" t="s">
        <v>106</v>
      </c>
      <c r="M61" s="83"/>
    </row>
    <row r="62" spans="1:13" x14ac:dyDescent="0.25">
      <c r="A62" s="45" t="s">
        <v>568</v>
      </c>
      <c r="B62" s="2" t="s">
        <v>445</v>
      </c>
      <c r="C62" s="54" t="s">
        <v>282</v>
      </c>
      <c r="D62" s="88">
        <v>76.829268292682926</v>
      </c>
      <c r="E62" s="16" t="s">
        <v>13</v>
      </c>
      <c r="F62" s="16" t="s">
        <v>13</v>
      </c>
      <c r="G62" s="16" t="s">
        <v>42</v>
      </c>
      <c r="H62" s="16" t="s">
        <v>42</v>
      </c>
      <c r="I62" s="16" t="s">
        <v>13</v>
      </c>
      <c r="J62" s="69" t="s">
        <v>137</v>
      </c>
      <c r="K62" s="69" t="s">
        <v>137</v>
      </c>
      <c r="L62" s="97" t="s">
        <v>106</v>
      </c>
      <c r="M62" s="83"/>
    </row>
    <row r="63" spans="1:13" s="17" customFormat="1" x14ac:dyDescent="0.25">
      <c r="A63" s="45" t="s">
        <v>568</v>
      </c>
      <c r="B63" s="2" t="s">
        <v>447</v>
      </c>
      <c r="C63" s="54" t="s">
        <v>282</v>
      </c>
      <c r="D63" s="88">
        <v>71.641791044776113</v>
      </c>
      <c r="E63" s="16" t="s">
        <v>13</v>
      </c>
      <c r="F63" s="16" t="s">
        <v>13</v>
      </c>
      <c r="G63" s="16" t="s">
        <v>42</v>
      </c>
      <c r="H63" s="16" t="s">
        <v>42</v>
      </c>
      <c r="I63" s="16" t="s">
        <v>13</v>
      </c>
      <c r="J63" s="69" t="s">
        <v>137</v>
      </c>
      <c r="K63" s="69" t="s">
        <v>137</v>
      </c>
      <c r="L63" s="97" t="s">
        <v>106</v>
      </c>
      <c r="M63" s="85"/>
    </row>
    <row r="64" spans="1:13" x14ac:dyDescent="0.25">
      <c r="A64" s="45" t="s">
        <v>568</v>
      </c>
      <c r="B64" s="2" t="s">
        <v>446</v>
      </c>
      <c r="C64" s="54" t="s">
        <v>282</v>
      </c>
      <c r="D64" s="88">
        <v>72.988505747126439</v>
      </c>
      <c r="E64" s="16" t="s">
        <v>13</v>
      </c>
      <c r="F64" s="16" t="s">
        <v>9</v>
      </c>
      <c r="G64" s="16" t="s">
        <v>42</v>
      </c>
      <c r="H64" s="16" t="s">
        <v>42</v>
      </c>
      <c r="I64" s="16" t="s">
        <v>13</v>
      </c>
      <c r="J64" s="69" t="s">
        <v>137</v>
      </c>
      <c r="K64" s="69" t="s">
        <v>137</v>
      </c>
      <c r="L64" s="97" t="s">
        <v>106</v>
      </c>
      <c r="M64" s="83"/>
    </row>
    <row r="65" spans="1:13" x14ac:dyDescent="0.25">
      <c r="A65" s="45" t="s">
        <v>568</v>
      </c>
      <c r="B65" s="2" t="s">
        <v>69</v>
      </c>
      <c r="C65" s="54" t="s">
        <v>282</v>
      </c>
      <c r="D65" s="55">
        <v>7.5</v>
      </c>
      <c r="E65" s="62" t="s">
        <v>12</v>
      </c>
      <c r="F65" s="68" t="s">
        <v>29</v>
      </c>
      <c r="G65" s="68" t="s">
        <v>137</v>
      </c>
      <c r="H65" s="62" t="s">
        <v>13</v>
      </c>
      <c r="I65" s="62" t="s">
        <v>12</v>
      </c>
      <c r="J65" s="62" t="s">
        <v>12</v>
      </c>
      <c r="K65" s="62" t="s">
        <v>12</v>
      </c>
      <c r="L65" s="97" t="s">
        <v>68</v>
      </c>
      <c r="M65" s="83"/>
    </row>
    <row r="66" spans="1:13" x14ac:dyDescent="0.25">
      <c r="A66" s="45" t="s">
        <v>568</v>
      </c>
      <c r="B66" s="2" t="s">
        <v>69</v>
      </c>
      <c r="C66" s="54" t="s">
        <v>282</v>
      </c>
      <c r="D66" s="88">
        <v>15</v>
      </c>
      <c r="E66" s="62" t="s">
        <v>12</v>
      </c>
      <c r="F66" s="68" t="s">
        <v>29</v>
      </c>
      <c r="G66" s="68" t="s">
        <v>137</v>
      </c>
      <c r="H66" s="62" t="s">
        <v>13</v>
      </c>
      <c r="I66" s="68" t="s">
        <v>137</v>
      </c>
      <c r="J66" s="62" t="s">
        <v>12</v>
      </c>
      <c r="K66" s="62" t="s">
        <v>12</v>
      </c>
      <c r="L66" s="97" t="s">
        <v>68</v>
      </c>
      <c r="M66" s="83"/>
    </row>
    <row r="67" spans="1:13" x14ac:dyDescent="0.25">
      <c r="A67" s="45" t="s">
        <v>568</v>
      </c>
      <c r="B67" s="2" t="s">
        <v>450</v>
      </c>
      <c r="C67" s="54" t="s">
        <v>283</v>
      </c>
      <c r="D67" s="55">
        <v>5</v>
      </c>
      <c r="E67" s="62" t="s">
        <v>13</v>
      </c>
      <c r="F67" s="62" t="s">
        <v>42</v>
      </c>
      <c r="G67" s="62" t="s">
        <v>42</v>
      </c>
      <c r="H67" s="62" t="s">
        <v>42</v>
      </c>
      <c r="I67" s="62" t="s">
        <v>42</v>
      </c>
      <c r="J67" s="68" t="s">
        <v>137</v>
      </c>
      <c r="K67" s="62" t="s">
        <v>13</v>
      </c>
      <c r="L67" s="97" t="s">
        <v>341</v>
      </c>
      <c r="M67" s="83"/>
    </row>
    <row r="68" spans="1:13" x14ac:dyDescent="0.25">
      <c r="A68" s="45" t="s">
        <v>568</v>
      </c>
      <c r="B68" s="2" t="s">
        <v>450</v>
      </c>
      <c r="C68" s="54" t="s">
        <v>283</v>
      </c>
      <c r="D68" s="88">
        <v>10</v>
      </c>
      <c r="E68" s="62" t="s">
        <v>13</v>
      </c>
      <c r="F68" s="62" t="s">
        <v>42</v>
      </c>
      <c r="G68" s="62" t="s">
        <v>42</v>
      </c>
      <c r="H68" s="62" t="s">
        <v>42</v>
      </c>
      <c r="I68" s="62" t="s">
        <v>42</v>
      </c>
      <c r="J68" s="68" t="s">
        <v>144</v>
      </c>
      <c r="K68" s="62" t="s">
        <v>13</v>
      </c>
      <c r="L68" s="97" t="s">
        <v>341</v>
      </c>
      <c r="M68" s="83"/>
    </row>
    <row r="69" spans="1:13" x14ac:dyDescent="0.25">
      <c r="A69" s="45" t="s">
        <v>568</v>
      </c>
      <c r="B69" s="2" t="s">
        <v>448</v>
      </c>
      <c r="C69" s="54" t="s">
        <v>283</v>
      </c>
      <c r="D69" s="55">
        <v>5</v>
      </c>
      <c r="E69" s="62" t="s">
        <v>13</v>
      </c>
      <c r="F69" s="62" t="s">
        <v>42</v>
      </c>
      <c r="G69" s="62" t="s">
        <v>42</v>
      </c>
      <c r="H69" s="62" t="s">
        <v>42</v>
      </c>
      <c r="I69" s="62" t="s">
        <v>42</v>
      </c>
      <c r="J69" s="62" t="s">
        <v>13</v>
      </c>
      <c r="K69" s="62" t="s">
        <v>13</v>
      </c>
      <c r="L69" s="97" t="s">
        <v>340</v>
      </c>
      <c r="M69" s="83"/>
    </row>
    <row r="70" spans="1:13" x14ac:dyDescent="0.25">
      <c r="A70" s="45" t="s">
        <v>568</v>
      </c>
      <c r="B70" s="2" t="s">
        <v>448</v>
      </c>
      <c r="C70" s="54" t="s">
        <v>283</v>
      </c>
      <c r="D70" s="88">
        <v>10</v>
      </c>
      <c r="E70" s="62" t="s">
        <v>13</v>
      </c>
      <c r="F70" s="62" t="s">
        <v>42</v>
      </c>
      <c r="G70" s="62" t="s">
        <v>42</v>
      </c>
      <c r="H70" s="62" t="s">
        <v>42</v>
      </c>
      <c r="I70" s="62" t="s">
        <v>42</v>
      </c>
      <c r="J70" s="68" t="s">
        <v>137</v>
      </c>
      <c r="K70" s="62" t="s">
        <v>13</v>
      </c>
      <c r="L70" s="97" t="s">
        <v>340</v>
      </c>
      <c r="M70" s="83"/>
    </row>
    <row r="71" spans="1:13" x14ac:dyDescent="0.25">
      <c r="A71" s="45" t="s">
        <v>568</v>
      </c>
      <c r="B71" s="2" t="s">
        <v>449</v>
      </c>
      <c r="C71" s="54" t="s">
        <v>283</v>
      </c>
      <c r="D71" s="55">
        <v>2.8125</v>
      </c>
      <c r="E71" s="62" t="s">
        <v>13</v>
      </c>
      <c r="F71" s="62" t="s">
        <v>42</v>
      </c>
      <c r="G71" s="62" t="s">
        <v>42</v>
      </c>
      <c r="H71" s="62" t="s">
        <v>42</v>
      </c>
      <c r="I71" s="62" t="s">
        <v>42</v>
      </c>
      <c r="J71" s="68" t="s">
        <v>144</v>
      </c>
      <c r="K71" s="62" t="s">
        <v>13</v>
      </c>
      <c r="L71" s="97" t="s">
        <v>340</v>
      </c>
      <c r="M71" s="83"/>
    </row>
    <row r="72" spans="1:13" x14ac:dyDescent="0.25">
      <c r="A72" s="45" t="s">
        <v>568</v>
      </c>
      <c r="B72" s="2" t="s">
        <v>449</v>
      </c>
      <c r="C72" s="54" t="s">
        <v>283</v>
      </c>
      <c r="D72" s="55">
        <v>5.625</v>
      </c>
      <c r="E72" s="62" t="s">
        <v>13</v>
      </c>
      <c r="F72" s="62" t="s">
        <v>42</v>
      </c>
      <c r="G72" s="62" t="s">
        <v>42</v>
      </c>
      <c r="H72" s="62" t="s">
        <v>42</v>
      </c>
      <c r="I72" s="62" t="s">
        <v>42</v>
      </c>
      <c r="J72" s="68" t="s">
        <v>137</v>
      </c>
      <c r="K72" s="68" t="s">
        <v>144</v>
      </c>
      <c r="L72" s="97" t="s">
        <v>340</v>
      </c>
      <c r="M72" s="83"/>
    </row>
    <row r="73" spans="1:13" x14ac:dyDescent="0.25">
      <c r="A73" s="45" t="s">
        <v>568</v>
      </c>
      <c r="B73" s="2" t="s">
        <v>443</v>
      </c>
      <c r="C73" s="54" t="s">
        <v>283</v>
      </c>
      <c r="D73" s="88">
        <v>30</v>
      </c>
      <c r="E73" s="62" t="s">
        <v>13</v>
      </c>
      <c r="F73" s="62" t="s">
        <v>13</v>
      </c>
      <c r="G73" s="62" t="s">
        <v>42</v>
      </c>
      <c r="H73" s="62" t="s">
        <v>42</v>
      </c>
      <c r="I73" s="62" t="s">
        <v>42</v>
      </c>
      <c r="J73" s="62" t="s">
        <v>13</v>
      </c>
      <c r="K73" s="62" t="s">
        <v>13</v>
      </c>
      <c r="L73" s="97" t="s">
        <v>88</v>
      </c>
      <c r="M73" s="83"/>
    </row>
    <row r="74" spans="1:13" s="17" customFormat="1" x14ac:dyDescent="0.25">
      <c r="A74" s="45" t="s">
        <v>568</v>
      </c>
      <c r="B74" s="2" t="s">
        <v>85</v>
      </c>
      <c r="C74" s="54" t="s">
        <v>283</v>
      </c>
      <c r="D74" s="55">
        <v>6</v>
      </c>
      <c r="E74" s="62" t="s">
        <v>13</v>
      </c>
      <c r="F74" s="62" t="s">
        <v>13</v>
      </c>
      <c r="G74" s="62" t="s">
        <v>13</v>
      </c>
      <c r="H74" s="62" t="s">
        <v>42</v>
      </c>
      <c r="I74" s="62" t="s">
        <v>13</v>
      </c>
      <c r="J74" s="62" t="s">
        <v>13</v>
      </c>
      <c r="K74" s="62" t="s">
        <v>13</v>
      </c>
      <c r="L74" s="97" t="s">
        <v>105</v>
      </c>
      <c r="M74" s="83"/>
    </row>
    <row r="75" spans="1:13" x14ac:dyDescent="0.25">
      <c r="A75" s="45" t="s">
        <v>568</v>
      </c>
      <c r="B75" s="2" t="s">
        <v>85</v>
      </c>
      <c r="C75" s="54" t="s">
        <v>283</v>
      </c>
      <c r="D75" s="88">
        <v>12</v>
      </c>
      <c r="E75" s="62" t="s">
        <v>13</v>
      </c>
      <c r="F75" s="62" t="s">
        <v>13</v>
      </c>
      <c r="G75" s="68" t="s">
        <v>144</v>
      </c>
      <c r="H75" s="62" t="s">
        <v>42</v>
      </c>
      <c r="I75" s="68" t="s">
        <v>281</v>
      </c>
      <c r="J75" s="62" t="s">
        <v>13</v>
      </c>
      <c r="K75" s="62" t="s">
        <v>13</v>
      </c>
      <c r="L75" s="97" t="s">
        <v>105</v>
      </c>
      <c r="M75" s="83"/>
    </row>
    <row r="76" spans="1:13" x14ac:dyDescent="0.25">
      <c r="A76" s="45" t="s">
        <v>568</v>
      </c>
      <c r="B76" s="2" t="s">
        <v>86</v>
      </c>
      <c r="C76" s="54" t="s">
        <v>283</v>
      </c>
      <c r="D76" s="88">
        <v>24</v>
      </c>
      <c r="E76" s="16" t="s">
        <v>13</v>
      </c>
      <c r="F76" s="16" t="s">
        <v>12</v>
      </c>
      <c r="G76" s="69" t="s">
        <v>281</v>
      </c>
      <c r="H76" s="62" t="s">
        <v>42</v>
      </c>
      <c r="I76" s="16" t="s">
        <v>42</v>
      </c>
      <c r="J76" s="16" t="s">
        <v>13</v>
      </c>
      <c r="K76" s="16" t="s">
        <v>13</v>
      </c>
      <c r="L76" s="97" t="s">
        <v>84</v>
      </c>
      <c r="M76" s="83"/>
    </row>
    <row r="77" spans="1:13" s="20" customFormat="1" x14ac:dyDescent="0.25">
      <c r="A77" s="45" t="s">
        <v>568</v>
      </c>
      <c r="B77" s="2" t="s">
        <v>85</v>
      </c>
      <c r="C77" s="54" t="s">
        <v>283</v>
      </c>
      <c r="D77" s="88">
        <v>12</v>
      </c>
      <c r="E77" s="16" t="s">
        <v>12</v>
      </c>
      <c r="F77" s="16" t="s">
        <v>9</v>
      </c>
      <c r="G77" s="69" t="s">
        <v>281</v>
      </c>
      <c r="H77" s="62" t="s">
        <v>42</v>
      </c>
      <c r="I77" s="16" t="s">
        <v>42</v>
      </c>
      <c r="J77" s="16" t="s">
        <v>13</v>
      </c>
      <c r="K77" s="69" t="s">
        <v>144</v>
      </c>
      <c r="L77" s="97" t="s">
        <v>84</v>
      </c>
      <c r="M77" s="83"/>
    </row>
    <row r="78" spans="1:13" s="20" customFormat="1" x14ac:dyDescent="0.25">
      <c r="A78" s="45" t="s">
        <v>568</v>
      </c>
      <c r="B78" s="2" t="s">
        <v>86</v>
      </c>
      <c r="C78" s="54" t="s">
        <v>283</v>
      </c>
      <c r="D78" s="88">
        <v>32</v>
      </c>
      <c r="E78" s="68" t="s">
        <v>197</v>
      </c>
      <c r="F78" s="62" t="s">
        <v>13</v>
      </c>
      <c r="G78" s="68" t="s">
        <v>137</v>
      </c>
      <c r="H78" s="62" t="s">
        <v>42</v>
      </c>
      <c r="I78" s="62" t="s">
        <v>13</v>
      </c>
      <c r="J78" s="62" t="s">
        <v>13</v>
      </c>
      <c r="K78" s="62" t="s">
        <v>9</v>
      </c>
      <c r="L78" s="97" t="s">
        <v>83</v>
      </c>
      <c r="M78" s="83"/>
    </row>
    <row r="79" spans="1:13" x14ac:dyDescent="0.25">
      <c r="A79" s="45" t="s">
        <v>568</v>
      </c>
      <c r="B79" s="2" t="s">
        <v>104</v>
      </c>
      <c r="C79" s="54" t="s">
        <v>284</v>
      </c>
      <c r="D79" s="55">
        <v>1</v>
      </c>
      <c r="E79" s="62" t="s">
        <v>13</v>
      </c>
      <c r="F79" s="62" t="s">
        <v>13</v>
      </c>
      <c r="G79" s="62" t="s">
        <v>13</v>
      </c>
      <c r="H79" s="62" t="s">
        <v>13</v>
      </c>
      <c r="I79" s="62" t="s">
        <v>13</v>
      </c>
      <c r="J79" s="62" t="s">
        <v>13</v>
      </c>
      <c r="K79" s="62" t="s">
        <v>13</v>
      </c>
      <c r="L79" s="97" t="s">
        <v>103</v>
      </c>
      <c r="M79" s="83"/>
    </row>
    <row r="80" spans="1:13" s="17" customFormat="1" x14ac:dyDescent="0.25">
      <c r="A80" s="45" t="s">
        <v>336</v>
      </c>
      <c r="B80" s="2" t="s">
        <v>5</v>
      </c>
      <c r="C80" s="54" t="s">
        <v>283</v>
      </c>
      <c r="D80" s="126">
        <v>2.4852000000000003E-2</v>
      </c>
      <c r="E80" s="62" t="s">
        <v>12</v>
      </c>
      <c r="F80" s="62" t="s">
        <v>42</v>
      </c>
      <c r="G80" s="62" t="s">
        <v>12</v>
      </c>
      <c r="H80" s="62" t="s">
        <v>42</v>
      </c>
      <c r="I80" s="62" t="s">
        <v>12</v>
      </c>
      <c r="J80" s="62" t="s">
        <v>42</v>
      </c>
      <c r="K80" s="62" t="s">
        <v>42</v>
      </c>
      <c r="L80" s="97" t="s">
        <v>96</v>
      </c>
      <c r="M80" s="83"/>
    </row>
    <row r="81" spans="1:13" x14ac:dyDescent="0.25">
      <c r="A81" s="45" t="s">
        <v>336</v>
      </c>
      <c r="B81" s="2" t="s">
        <v>5</v>
      </c>
      <c r="C81" s="54" t="s">
        <v>283</v>
      </c>
      <c r="D81" s="55">
        <v>5.0046E-2</v>
      </c>
      <c r="E81" s="62" t="s">
        <v>12</v>
      </c>
      <c r="F81" s="62" t="s">
        <v>42</v>
      </c>
      <c r="G81" s="62" t="s">
        <v>12</v>
      </c>
      <c r="H81" s="62" t="s">
        <v>42</v>
      </c>
      <c r="I81" s="62" t="s">
        <v>12</v>
      </c>
      <c r="J81" s="62" t="s">
        <v>42</v>
      </c>
      <c r="K81" s="62" t="s">
        <v>42</v>
      </c>
      <c r="L81" s="97" t="s">
        <v>96</v>
      </c>
      <c r="M81" s="83"/>
    </row>
    <row r="82" spans="1:13" s="17" customFormat="1" x14ac:dyDescent="0.25">
      <c r="A82" s="45" t="s">
        <v>336</v>
      </c>
      <c r="B82" s="2" t="s">
        <v>5</v>
      </c>
      <c r="C82" s="54" t="s">
        <v>283</v>
      </c>
      <c r="D82" s="55">
        <v>9.0117000000000017E-2</v>
      </c>
      <c r="E82" s="62" t="s">
        <v>12</v>
      </c>
      <c r="F82" s="62" t="s">
        <v>42</v>
      </c>
      <c r="G82" s="62" t="s">
        <v>12</v>
      </c>
      <c r="H82" s="62" t="s">
        <v>42</v>
      </c>
      <c r="I82" s="62" t="s">
        <v>12</v>
      </c>
      <c r="J82" s="62" t="s">
        <v>42</v>
      </c>
      <c r="K82" s="62" t="s">
        <v>42</v>
      </c>
      <c r="L82" s="97" t="s">
        <v>96</v>
      </c>
      <c r="M82" s="83"/>
    </row>
    <row r="83" spans="1:13" s="17" customFormat="1" x14ac:dyDescent="0.25">
      <c r="A83" s="45" t="s">
        <v>336</v>
      </c>
      <c r="B83" s="2" t="s">
        <v>5</v>
      </c>
      <c r="C83" s="54" t="s">
        <v>283</v>
      </c>
      <c r="D83" s="55">
        <v>0.14285714285714285</v>
      </c>
      <c r="E83" s="62" t="s">
        <v>12</v>
      </c>
      <c r="F83" s="68" t="s">
        <v>281</v>
      </c>
      <c r="G83" s="62" t="s">
        <v>42</v>
      </c>
      <c r="H83" s="62" t="s">
        <v>42</v>
      </c>
      <c r="I83" s="68" t="s">
        <v>281</v>
      </c>
      <c r="J83" s="62" t="s">
        <v>42</v>
      </c>
      <c r="K83" s="68" t="s">
        <v>281</v>
      </c>
      <c r="L83" s="97" t="s">
        <v>101</v>
      </c>
      <c r="M83" s="83"/>
    </row>
    <row r="84" spans="1:13" x14ac:dyDescent="0.25">
      <c r="A84" s="45" t="s">
        <v>337</v>
      </c>
      <c r="B84" s="2" t="s">
        <v>452</v>
      </c>
      <c r="C84" s="54" t="s">
        <v>282</v>
      </c>
      <c r="D84" s="125">
        <v>4.3E-3</v>
      </c>
      <c r="E84" s="62" t="s">
        <v>13</v>
      </c>
      <c r="F84" s="62" t="s">
        <v>13</v>
      </c>
      <c r="G84" s="62" t="s">
        <v>13</v>
      </c>
      <c r="H84" s="62" t="s">
        <v>13</v>
      </c>
      <c r="I84" s="62" t="s">
        <v>13</v>
      </c>
      <c r="J84" s="62" t="s">
        <v>13</v>
      </c>
      <c r="K84" s="62" t="s">
        <v>13</v>
      </c>
      <c r="L84" s="97" t="s">
        <v>110</v>
      </c>
      <c r="M84" s="83"/>
    </row>
    <row r="85" spans="1:13" x14ac:dyDescent="0.25">
      <c r="A85" s="45" t="s">
        <v>337</v>
      </c>
      <c r="B85" s="2" t="s">
        <v>451</v>
      </c>
      <c r="C85" s="54" t="s">
        <v>283</v>
      </c>
      <c r="D85" s="55">
        <v>0.14285714285714285</v>
      </c>
      <c r="E85" s="68" t="s">
        <v>137</v>
      </c>
      <c r="F85" s="68" t="s">
        <v>281</v>
      </c>
      <c r="G85" s="62" t="s">
        <v>42</v>
      </c>
      <c r="H85" s="62" t="s">
        <v>42</v>
      </c>
      <c r="I85" s="68" t="s">
        <v>281</v>
      </c>
      <c r="J85" s="62" t="s">
        <v>42</v>
      </c>
      <c r="K85" s="62" t="s">
        <v>9</v>
      </c>
      <c r="L85" s="97" t="s">
        <v>101</v>
      </c>
      <c r="M85" s="83"/>
    </row>
    <row r="86" spans="1:13" x14ac:dyDescent="0.25">
      <c r="A86" s="45" t="s">
        <v>347</v>
      </c>
      <c r="B86" s="2" t="s">
        <v>453</v>
      </c>
      <c r="C86" s="54" t="s">
        <v>283</v>
      </c>
      <c r="D86" s="55">
        <v>0.14184397163120568</v>
      </c>
      <c r="E86" s="62" t="s">
        <v>12</v>
      </c>
      <c r="F86" s="68" t="s">
        <v>281</v>
      </c>
      <c r="G86" s="62" t="s">
        <v>42</v>
      </c>
      <c r="H86" s="62" t="s">
        <v>42</v>
      </c>
      <c r="I86" s="62" t="s">
        <v>13</v>
      </c>
      <c r="J86" s="62" t="s">
        <v>42</v>
      </c>
      <c r="K86" s="68" t="s">
        <v>281</v>
      </c>
      <c r="L86" s="97" t="s">
        <v>100</v>
      </c>
      <c r="M86" s="83"/>
    </row>
    <row r="87" spans="1:13" x14ac:dyDescent="0.25">
      <c r="A87" s="45" t="s">
        <v>347</v>
      </c>
      <c r="B87" s="2" t="s">
        <v>466</v>
      </c>
      <c r="C87" s="54" t="s">
        <v>282</v>
      </c>
      <c r="D87" s="126">
        <v>5.0000000000000001E-3</v>
      </c>
      <c r="E87" s="62" t="s">
        <v>13</v>
      </c>
      <c r="F87" s="62" t="s">
        <v>13</v>
      </c>
      <c r="G87" s="62" t="s">
        <v>13</v>
      </c>
      <c r="H87" s="62" t="s">
        <v>13</v>
      </c>
      <c r="I87" s="62" t="s">
        <v>13</v>
      </c>
      <c r="J87" s="62" t="s">
        <v>13</v>
      </c>
      <c r="K87" s="62" t="s">
        <v>13</v>
      </c>
      <c r="L87" s="97" t="s">
        <v>102</v>
      </c>
      <c r="M87" s="83"/>
    </row>
    <row r="88" spans="1:13" x14ac:dyDescent="0.25">
      <c r="A88" s="45" t="s">
        <v>347</v>
      </c>
      <c r="B88" s="2" t="s">
        <v>467</v>
      </c>
      <c r="C88" s="54" t="s">
        <v>282</v>
      </c>
      <c r="D88" s="126">
        <v>5.0000000000000001E-3</v>
      </c>
      <c r="E88" s="62" t="s">
        <v>13</v>
      </c>
      <c r="F88" s="62" t="s">
        <v>13</v>
      </c>
      <c r="G88" s="62" t="s">
        <v>13</v>
      </c>
      <c r="H88" s="62" t="s">
        <v>13</v>
      </c>
      <c r="I88" s="62" t="s">
        <v>13</v>
      </c>
      <c r="J88" s="62" t="s">
        <v>13</v>
      </c>
      <c r="K88" s="62" t="s">
        <v>13</v>
      </c>
      <c r="L88" s="97" t="s">
        <v>102</v>
      </c>
      <c r="M88" s="83"/>
    </row>
    <row r="89" spans="1:13" x14ac:dyDescent="0.25">
      <c r="A89" s="45" t="s">
        <v>347</v>
      </c>
      <c r="B89" s="2" t="s">
        <v>36</v>
      </c>
      <c r="C89" s="54" t="s">
        <v>282</v>
      </c>
      <c r="D89" s="125">
        <v>2.5000000000000001E-3</v>
      </c>
      <c r="E89" s="62" t="s">
        <v>13</v>
      </c>
      <c r="F89" s="62" t="s">
        <v>13</v>
      </c>
      <c r="G89" s="62" t="s">
        <v>13</v>
      </c>
      <c r="H89" s="62" t="s">
        <v>13</v>
      </c>
      <c r="I89" s="62" t="s">
        <v>13</v>
      </c>
      <c r="J89" s="62" t="s">
        <v>13</v>
      </c>
      <c r="K89" s="62" t="s">
        <v>13</v>
      </c>
      <c r="L89" s="97" t="s">
        <v>87</v>
      </c>
      <c r="M89" s="83"/>
    </row>
    <row r="90" spans="1:13" x14ac:dyDescent="0.25">
      <c r="A90" s="45" t="s">
        <v>347</v>
      </c>
      <c r="B90" s="2" t="s">
        <v>36</v>
      </c>
      <c r="C90" s="54" t="s">
        <v>282</v>
      </c>
      <c r="D90" s="125">
        <v>5.0000000000000001E-3</v>
      </c>
      <c r="E90" s="62" t="s">
        <v>13</v>
      </c>
      <c r="F90" s="62" t="s">
        <v>13</v>
      </c>
      <c r="G90" s="62" t="s">
        <v>13</v>
      </c>
      <c r="H90" s="62" t="s">
        <v>13</v>
      </c>
      <c r="I90" s="62" t="s">
        <v>13</v>
      </c>
      <c r="J90" s="62" t="s">
        <v>13</v>
      </c>
      <c r="K90" s="62" t="s">
        <v>13</v>
      </c>
      <c r="L90" s="97" t="s">
        <v>87</v>
      </c>
      <c r="M90" s="83"/>
    </row>
    <row r="91" spans="1:13" x14ac:dyDescent="0.25">
      <c r="A91" s="45" t="s">
        <v>347</v>
      </c>
      <c r="B91" s="2" t="s">
        <v>36</v>
      </c>
      <c r="C91" s="54" t="s">
        <v>282</v>
      </c>
      <c r="D91" s="125">
        <v>7.4999999999999997E-3</v>
      </c>
      <c r="E91" s="62" t="s">
        <v>13</v>
      </c>
      <c r="F91" s="62" t="s">
        <v>13</v>
      </c>
      <c r="G91" s="62" t="s">
        <v>13</v>
      </c>
      <c r="H91" s="62" t="s">
        <v>13</v>
      </c>
      <c r="I91" s="62" t="s">
        <v>13</v>
      </c>
      <c r="J91" s="62" t="s">
        <v>13</v>
      </c>
      <c r="K91" s="62" t="s">
        <v>13</v>
      </c>
      <c r="L91" s="97" t="s">
        <v>87</v>
      </c>
      <c r="M91" s="83"/>
    </row>
    <row r="92" spans="1:13" x14ac:dyDescent="0.25">
      <c r="A92" s="45" t="s">
        <v>338</v>
      </c>
      <c r="B92" s="2" t="s">
        <v>454</v>
      </c>
      <c r="C92" s="54" t="s">
        <v>283</v>
      </c>
      <c r="D92" s="55">
        <v>1</v>
      </c>
      <c r="E92" s="68" t="s">
        <v>197</v>
      </c>
      <c r="F92" s="68" t="s">
        <v>197</v>
      </c>
      <c r="G92" s="62" t="s">
        <v>42</v>
      </c>
      <c r="H92" s="62" t="s">
        <v>42</v>
      </c>
      <c r="I92" s="68" t="s">
        <v>137</v>
      </c>
      <c r="J92" s="62" t="s">
        <v>42</v>
      </c>
      <c r="K92" s="62" t="s">
        <v>13</v>
      </c>
      <c r="L92" s="97" t="s">
        <v>70</v>
      </c>
      <c r="M92" s="83"/>
    </row>
    <row r="93" spans="1:13" x14ac:dyDescent="0.25">
      <c r="A93" s="45" t="s">
        <v>338</v>
      </c>
      <c r="B93" s="2" t="s">
        <v>73</v>
      </c>
      <c r="C93" s="54" t="s">
        <v>283</v>
      </c>
      <c r="D93" s="55">
        <v>0.21812043232115291</v>
      </c>
      <c r="E93" s="62" t="s">
        <v>13</v>
      </c>
      <c r="F93" s="62" t="s">
        <v>13</v>
      </c>
      <c r="G93" s="62" t="s">
        <v>13</v>
      </c>
      <c r="H93" s="62" t="s">
        <v>42</v>
      </c>
      <c r="I93" s="62" t="s">
        <v>13</v>
      </c>
      <c r="J93" s="62" t="s">
        <v>13</v>
      </c>
      <c r="K93" s="62" t="s">
        <v>13</v>
      </c>
      <c r="L93" s="97" t="s">
        <v>72</v>
      </c>
      <c r="M93" s="83"/>
    </row>
    <row r="94" spans="1:13" x14ac:dyDescent="0.25">
      <c r="A94" s="45" t="s">
        <v>338</v>
      </c>
      <c r="B94" s="2" t="s">
        <v>73</v>
      </c>
      <c r="C94" s="54" t="s">
        <v>283</v>
      </c>
      <c r="D94" s="55">
        <v>0.43995409494001048</v>
      </c>
      <c r="E94" s="62" t="s">
        <v>13</v>
      </c>
      <c r="F94" s="62" t="s">
        <v>13</v>
      </c>
      <c r="G94" s="62" t="s">
        <v>13</v>
      </c>
      <c r="H94" s="62" t="s">
        <v>42</v>
      </c>
      <c r="I94" s="62" t="s">
        <v>13</v>
      </c>
      <c r="J94" s="62" t="s">
        <v>13</v>
      </c>
      <c r="K94" s="62" t="s">
        <v>13</v>
      </c>
      <c r="L94" s="97" t="s">
        <v>72</v>
      </c>
      <c r="M94" s="83"/>
    </row>
    <row r="95" spans="1:13" x14ac:dyDescent="0.25">
      <c r="A95" s="45" t="s">
        <v>338</v>
      </c>
      <c r="B95" s="2" t="s">
        <v>73</v>
      </c>
      <c r="C95" s="54" t="s">
        <v>283</v>
      </c>
      <c r="D95" s="55">
        <v>0.68557683741648101</v>
      </c>
      <c r="E95" s="62" t="s">
        <v>13</v>
      </c>
      <c r="F95" s="62" t="s">
        <v>13</v>
      </c>
      <c r="G95" s="62" t="s">
        <v>13</v>
      </c>
      <c r="H95" s="62" t="s">
        <v>42</v>
      </c>
      <c r="I95" s="62" t="s">
        <v>13</v>
      </c>
      <c r="J95" s="62" t="s">
        <v>13</v>
      </c>
      <c r="K95" s="62" t="s">
        <v>13</v>
      </c>
      <c r="L95" s="97" t="s">
        <v>72</v>
      </c>
      <c r="M95" s="83"/>
    </row>
    <row r="96" spans="1:13" x14ac:dyDescent="0.25">
      <c r="A96" s="45" t="s">
        <v>338</v>
      </c>
      <c r="B96" s="2" t="s">
        <v>455</v>
      </c>
      <c r="C96" s="54" t="s">
        <v>283</v>
      </c>
      <c r="D96" s="125">
        <v>4.3E-3</v>
      </c>
      <c r="E96" s="62" t="s">
        <v>13</v>
      </c>
      <c r="F96" s="62" t="s">
        <v>13</v>
      </c>
      <c r="G96" s="62" t="s">
        <v>13</v>
      </c>
      <c r="H96" s="62" t="s">
        <v>13</v>
      </c>
      <c r="I96" s="62" t="s">
        <v>13</v>
      </c>
      <c r="J96" s="62" t="s">
        <v>13</v>
      </c>
      <c r="K96" s="62" t="s">
        <v>13</v>
      </c>
      <c r="L96" s="97" t="s">
        <v>33</v>
      </c>
      <c r="M96" s="83"/>
    </row>
    <row r="97" spans="1:13" x14ac:dyDescent="0.25">
      <c r="A97" s="45" t="s">
        <v>338</v>
      </c>
      <c r="B97" s="2" t="s">
        <v>455</v>
      </c>
      <c r="C97" s="54" t="s">
        <v>283</v>
      </c>
      <c r="D97" s="126">
        <v>4.2999999999999997E-2</v>
      </c>
      <c r="E97" s="62" t="s">
        <v>13</v>
      </c>
      <c r="F97" s="62" t="s">
        <v>13</v>
      </c>
      <c r="G97" s="62" t="s">
        <v>13</v>
      </c>
      <c r="H97" s="62" t="s">
        <v>13</v>
      </c>
      <c r="I97" s="62" t="s">
        <v>13</v>
      </c>
      <c r="J97" s="62" t="s">
        <v>13</v>
      </c>
      <c r="K97" s="62" t="s">
        <v>13</v>
      </c>
      <c r="L97" s="97" t="s">
        <v>33</v>
      </c>
      <c r="M97" s="83"/>
    </row>
    <row r="98" spans="1:13" x14ac:dyDescent="0.25">
      <c r="A98" s="45" t="s">
        <v>338</v>
      </c>
      <c r="B98" s="2" t="s">
        <v>456</v>
      </c>
      <c r="C98" s="54" t="s">
        <v>282</v>
      </c>
      <c r="D98" s="55">
        <v>0.87412587412587417</v>
      </c>
      <c r="E98" s="62" t="s">
        <v>42</v>
      </c>
      <c r="F98" s="62" t="s">
        <v>42</v>
      </c>
      <c r="G98" s="62" t="s">
        <v>13</v>
      </c>
      <c r="H98" s="62" t="s">
        <v>13</v>
      </c>
      <c r="I98" s="62" t="s">
        <v>13</v>
      </c>
      <c r="J98" s="62" t="s">
        <v>42</v>
      </c>
      <c r="K98" s="62" t="s">
        <v>42</v>
      </c>
      <c r="L98" s="97" t="s">
        <v>98</v>
      </c>
      <c r="M98" s="83"/>
    </row>
    <row r="99" spans="1:13" x14ac:dyDescent="0.25">
      <c r="A99" s="45" t="s">
        <v>338</v>
      </c>
      <c r="B99" s="2" t="s">
        <v>456</v>
      </c>
      <c r="C99" s="54" t="s">
        <v>282</v>
      </c>
      <c r="D99" s="55">
        <v>1.8867924528301887</v>
      </c>
      <c r="E99" s="62" t="s">
        <v>42</v>
      </c>
      <c r="F99" s="62" t="s">
        <v>42</v>
      </c>
      <c r="G99" s="62" t="s">
        <v>13</v>
      </c>
      <c r="H99" s="62" t="s">
        <v>13</v>
      </c>
      <c r="I99" s="62" t="s">
        <v>13</v>
      </c>
      <c r="J99" s="62" t="s">
        <v>42</v>
      </c>
      <c r="K99" s="62" t="s">
        <v>42</v>
      </c>
      <c r="L99" s="97" t="s">
        <v>98</v>
      </c>
      <c r="M99" s="83"/>
    </row>
    <row r="100" spans="1:13" x14ac:dyDescent="0.25">
      <c r="A100" s="45" t="s">
        <v>338</v>
      </c>
      <c r="B100" s="2" t="s">
        <v>456</v>
      </c>
      <c r="C100" s="54" t="s">
        <v>282</v>
      </c>
      <c r="D100" s="55">
        <v>2.8195488721804511</v>
      </c>
      <c r="E100" s="62" t="s">
        <v>42</v>
      </c>
      <c r="F100" s="62" t="s">
        <v>42</v>
      </c>
      <c r="G100" s="62" t="s">
        <v>13</v>
      </c>
      <c r="H100" s="62" t="s">
        <v>13</v>
      </c>
      <c r="I100" s="62" t="s">
        <v>13</v>
      </c>
      <c r="J100" s="62" t="s">
        <v>42</v>
      </c>
      <c r="K100" s="62" t="s">
        <v>42</v>
      </c>
      <c r="L100" s="97" t="s">
        <v>98</v>
      </c>
      <c r="M100" s="83"/>
    </row>
    <row r="101" spans="1:13" x14ac:dyDescent="0.25">
      <c r="A101" s="45" t="s">
        <v>338</v>
      </c>
      <c r="B101" s="2" t="s">
        <v>112</v>
      </c>
      <c r="C101" s="54" t="s">
        <v>282</v>
      </c>
      <c r="D101" s="125">
        <v>4.3604651162790697E-3</v>
      </c>
      <c r="E101" s="62" t="s">
        <v>13</v>
      </c>
      <c r="F101" s="62" t="s">
        <v>13</v>
      </c>
      <c r="G101" s="62" t="s">
        <v>13</v>
      </c>
      <c r="H101" s="62" t="s">
        <v>13</v>
      </c>
      <c r="I101" s="62" t="s">
        <v>13</v>
      </c>
      <c r="J101" s="62" t="s">
        <v>13</v>
      </c>
      <c r="K101" s="62" t="s">
        <v>13</v>
      </c>
      <c r="L101" s="97" t="s">
        <v>111</v>
      </c>
      <c r="M101" s="83"/>
    </row>
    <row r="102" spans="1:13" x14ac:dyDescent="0.25">
      <c r="A102" s="45" t="s">
        <v>338</v>
      </c>
      <c r="B102" s="2" t="s">
        <v>112</v>
      </c>
      <c r="C102" s="54" t="s">
        <v>282</v>
      </c>
      <c r="D102" s="125">
        <v>4.2857142857142859E-3</v>
      </c>
      <c r="E102" s="62" t="s">
        <v>13</v>
      </c>
      <c r="F102" s="62" t="s">
        <v>13</v>
      </c>
      <c r="G102" s="62" t="s">
        <v>13</v>
      </c>
      <c r="H102" s="62" t="s">
        <v>13</v>
      </c>
      <c r="I102" s="62" t="s">
        <v>13</v>
      </c>
      <c r="J102" s="62" t="s">
        <v>13</v>
      </c>
      <c r="K102" s="62" t="s">
        <v>13</v>
      </c>
      <c r="L102" s="97" t="s">
        <v>111</v>
      </c>
      <c r="M102" s="83"/>
    </row>
    <row r="103" spans="1:13" x14ac:dyDescent="0.25">
      <c r="A103" s="45" t="s">
        <v>338</v>
      </c>
      <c r="B103" s="2" t="s">
        <v>112</v>
      </c>
      <c r="C103" s="54" t="s">
        <v>282</v>
      </c>
      <c r="D103" s="125">
        <v>8.8888888888888889E-3</v>
      </c>
      <c r="E103" s="62" t="s">
        <v>13</v>
      </c>
      <c r="F103" s="62" t="s">
        <v>13</v>
      </c>
      <c r="G103" s="62" t="s">
        <v>13</v>
      </c>
      <c r="H103" s="62" t="s">
        <v>13</v>
      </c>
      <c r="I103" s="62" t="s">
        <v>13</v>
      </c>
      <c r="J103" s="62" t="s">
        <v>13</v>
      </c>
      <c r="K103" s="62" t="s">
        <v>13</v>
      </c>
      <c r="L103" s="97" t="s">
        <v>119</v>
      </c>
      <c r="M103" s="83"/>
    </row>
    <row r="104" spans="1:13" x14ac:dyDescent="0.25">
      <c r="A104" s="45" t="s">
        <v>338</v>
      </c>
      <c r="B104" s="2" t="s">
        <v>457</v>
      </c>
      <c r="C104" s="54" t="s">
        <v>283</v>
      </c>
      <c r="D104" s="55">
        <v>0.14285714285714285</v>
      </c>
      <c r="E104" s="68" t="s">
        <v>137</v>
      </c>
      <c r="F104" s="68" t="s">
        <v>281</v>
      </c>
      <c r="G104" s="62" t="s">
        <v>42</v>
      </c>
      <c r="H104" s="62" t="s">
        <v>42</v>
      </c>
      <c r="I104" s="62" t="s">
        <v>13</v>
      </c>
      <c r="J104" s="62" t="s">
        <v>42</v>
      </c>
      <c r="K104" s="68" t="s">
        <v>281</v>
      </c>
      <c r="L104" s="97" t="s">
        <v>100</v>
      </c>
      <c r="M104" s="83"/>
    </row>
    <row r="105" spans="1:13" x14ac:dyDescent="0.25">
      <c r="A105" s="45" t="s">
        <v>338</v>
      </c>
      <c r="B105" s="2" t="s">
        <v>458</v>
      </c>
      <c r="C105" s="54" t="s">
        <v>283</v>
      </c>
      <c r="D105" s="55">
        <v>0.13793103448275862</v>
      </c>
      <c r="E105" s="68" t="s">
        <v>137</v>
      </c>
      <c r="F105" s="68" t="s">
        <v>281</v>
      </c>
      <c r="G105" s="62" t="s">
        <v>42</v>
      </c>
      <c r="H105" s="62" t="s">
        <v>42</v>
      </c>
      <c r="I105" s="68" t="s">
        <v>281</v>
      </c>
      <c r="J105" s="62" t="s">
        <v>42</v>
      </c>
      <c r="K105" s="68" t="s">
        <v>281</v>
      </c>
      <c r="L105" s="97" t="s">
        <v>100</v>
      </c>
      <c r="M105" s="83"/>
    </row>
    <row r="106" spans="1:13" x14ac:dyDescent="0.25">
      <c r="A106" s="45" t="s">
        <v>338</v>
      </c>
      <c r="B106" s="2" t="s">
        <v>459</v>
      </c>
      <c r="C106" s="54" t="s">
        <v>283</v>
      </c>
      <c r="D106" s="55">
        <v>0.14285714285714285</v>
      </c>
      <c r="E106" s="68" t="s">
        <v>137</v>
      </c>
      <c r="F106" s="68" t="s">
        <v>281</v>
      </c>
      <c r="G106" s="62" t="s">
        <v>42</v>
      </c>
      <c r="H106" s="62" t="s">
        <v>42</v>
      </c>
      <c r="I106" s="68" t="s">
        <v>281</v>
      </c>
      <c r="J106" s="62" t="s">
        <v>42</v>
      </c>
      <c r="K106" s="68" t="s">
        <v>281</v>
      </c>
      <c r="L106" s="97" t="s">
        <v>101</v>
      </c>
      <c r="M106" s="83"/>
    </row>
    <row r="107" spans="1:13" x14ac:dyDescent="0.25">
      <c r="A107" s="45" t="s">
        <v>126</v>
      </c>
      <c r="B107" s="2" t="s">
        <v>66</v>
      </c>
      <c r="C107" s="54" t="s">
        <v>282</v>
      </c>
      <c r="D107" s="55">
        <v>7.9051383399209488E-2</v>
      </c>
      <c r="E107" s="62" t="s">
        <v>13</v>
      </c>
      <c r="F107" s="62" t="s">
        <v>13</v>
      </c>
      <c r="G107" s="62" t="s">
        <v>42</v>
      </c>
      <c r="H107" s="62" t="s">
        <v>42</v>
      </c>
      <c r="I107" s="62" t="s">
        <v>42</v>
      </c>
      <c r="J107" s="62" t="s">
        <v>13</v>
      </c>
      <c r="K107" s="62" t="s">
        <v>13</v>
      </c>
      <c r="L107" s="97" t="s">
        <v>65</v>
      </c>
      <c r="M107" s="83"/>
    </row>
    <row r="108" spans="1:13" x14ac:dyDescent="0.25">
      <c r="A108" s="45" t="s">
        <v>126</v>
      </c>
      <c r="B108" s="2" t="s">
        <v>66</v>
      </c>
      <c r="C108" s="54" t="s">
        <v>282</v>
      </c>
      <c r="D108" s="55">
        <v>0.11857707509881424</v>
      </c>
      <c r="E108" s="62" t="s">
        <v>13</v>
      </c>
      <c r="F108" s="62" t="s">
        <v>13</v>
      </c>
      <c r="G108" s="62" t="s">
        <v>42</v>
      </c>
      <c r="H108" s="62" t="s">
        <v>42</v>
      </c>
      <c r="I108" s="62" t="s">
        <v>42</v>
      </c>
      <c r="J108" s="62" t="s">
        <v>13</v>
      </c>
      <c r="K108" s="62" t="s">
        <v>13</v>
      </c>
      <c r="L108" s="97" t="s">
        <v>65</v>
      </c>
      <c r="M108" s="83"/>
    </row>
    <row r="109" spans="1:13" x14ac:dyDescent="0.25">
      <c r="A109" s="45" t="s">
        <v>126</v>
      </c>
      <c r="B109" s="2" t="s">
        <v>66</v>
      </c>
      <c r="C109" s="54" t="s">
        <v>282</v>
      </c>
      <c r="D109" s="55">
        <v>0.15810276679841898</v>
      </c>
      <c r="E109" s="62" t="s">
        <v>13</v>
      </c>
      <c r="F109" s="62" t="s">
        <v>13</v>
      </c>
      <c r="G109" s="62" t="s">
        <v>42</v>
      </c>
      <c r="H109" s="62" t="s">
        <v>42</v>
      </c>
      <c r="I109" s="62" t="s">
        <v>42</v>
      </c>
      <c r="J109" s="62" t="s">
        <v>13</v>
      </c>
      <c r="K109" s="62" t="s">
        <v>13</v>
      </c>
      <c r="L109" s="97" t="s">
        <v>65</v>
      </c>
      <c r="M109" s="83"/>
    </row>
    <row r="110" spans="1:13" x14ac:dyDescent="0.25">
      <c r="A110" s="45" t="s">
        <v>126</v>
      </c>
      <c r="B110" s="2" t="s">
        <v>460</v>
      </c>
      <c r="C110" s="54" t="s">
        <v>282</v>
      </c>
      <c r="D110" s="55">
        <v>0.27522935779816515</v>
      </c>
      <c r="E110" s="62" t="s">
        <v>13</v>
      </c>
      <c r="F110" s="62" t="s">
        <v>13</v>
      </c>
      <c r="G110" s="62" t="s">
        <v>9</v>
      </c>
      <c r="H110" s="62" t="s">
        <v>13</v>
      </c>
      <c r="I110" s="62" t="s">
        <v>13</v>
      </c>
      <c r="J110" s="62" t="s">
        <v>13</v>
      </c>
      <c r="K110" s="62" t="s">
        <v>13</v>
      </c>
      <c r="L110" s="97" t="s">
        <v>110</v>
      </c>
      <c r="M110" s="83"/>
    </row>
    <row r="111" spans="1:13" x14ac:dyDescent="0.25">
      <c r="A111" s="21" t="s">
        <v>572</v>
      </c>
      <c r="B111" s="3" t="s">
        <v>461</v>
      </c>
      <c r="C111" s="35" t="s">
        <v>282</v>
      </c>
      <c r="D111" s="56">
        <v>1.2084592145015106E-2</v>
      </c>
      <c r="E111" s="11" t="s">
        <v>13</v>
      </c>
      <c r="F111" s="11" t="s">
        <v>13</v>
      </c>
      <c r="G111" s="11" t="s">
        <v>13</v>
      </c>
      <c r="H111" s="11" t="s">
        <v>13</v>
      </c>
      <c r="I111" s="11" t="s">
        <v>13</v>
      </c>
      <c r="J111" s="11" t="s">
        <v>13</v>
      </c>
      <c r="K111" s="11" t="s">
        <v>13</v>
      </c>
      <c r="L111" s="102" t="s">
        <v>339</v>
      </c>
      <c r="M111" s="86"/>
    </row>
    <row r="112" spans="1:13" x14ac:dyDescent="0.25">
      <c r="A112" s="21" t="s">
        <v>572</v>
      </c>
      <c r="B112" s="3" t="s">
        <v>461</v>
      </c>
      <c r="C112" s="35" t="s">
        <v>282</v>
      </c>
      <c r="D112" s="56">
        <v>1.6483516483516484E-2</v>
      </c>
      <c r="E112" s="11" t="s">
        <v>13</v>
      </c>
      <c r="F112" s="11" t="s">
        <v>13</v>
      </c>
      <c r="G112" s="11" t="s">
        <v>13</v>
      </c>
      <c r="H112" s="11" t="s">
        <v>13</v>
      </c>
      <c r="I112" s="11" t="s">
        <v>13</v>
      </c>
      <c r="J112" s="11" t="s">
        <v>9</v>
      </c>
      <c r="K112" s="11" t="s">
        <v>9</v>
      </c>
      <c r="L112" s="102" t="s">
        <v>339</v>
      </c>
      <c r="M112" s="86"/>
    </row>
    <row r="113" spans="1:13" s="17" customFormat="1" x14ac:dyDescent="0.25">
      <c r="A113" s="21" t="s">
        <v>572</v>
      </c>
      <c r="B113" s="2" t="s">
        <v>15</v>
      </c>
      <c r="C113" s="54" t="s">
        <v>283</v>
      </c>
      <c r="D113" s="55">
        <v>1.27</v>
      </c>
      <c r="E113" s="62" t="s">
        <v>9</v>
      </c>
      <c r="F113" s="62" t="s">
        <v>12</v>
      </c>
      <c r="G113" s="62" t="s">
        <v>12</v>
      </c>
      <c r="H113" s="62" t="s">
        <v>42</v>
      </c>
      <c r="I113" s="68" t="s">
        <v>137</v>
      </c>
      <c r="J113" s="68" t="s">
        <v>137</v>
      </c>
      <c r="K113" s="68" t="s">
        <v>137</v>
      </c>
      <c r="L113" s="97" t="s">
        <v>531</v>
      </c>
      <c r="M113" s="83"/>
    </row>
    <row r="114" spans="1:13" s="17" customFormat="1" x14ac:dyDescent="0.25">
      <c r="A114" s="21" t="s">
        <v>572</v>
      </c>
      <c r="B114" s="2" t="s">
        <v>15</v>
      </c>
      <c r="C114" s="54" t="s">
        <v>283</v>
      </c>
      <c r="D114" s="55">
        <v>2.5299999999999998</v>
      </c>
      <c r="E114" s="62" t="s">
        <v>9</v>
      </c>
      <c r="F114" s="62" t="s">
        <v>12</v>
      </c>
      <c r="G114" s="62" t="s">
        <v>12</v>
      </c>
      <c r="H114" s="62" t="s">
        <v>42</v>
      </c>
      <c r="I114" s="68" t="s">
        <v>137</v>
      </c>
      <c r="J114" s="68" t="s">
        <v>137</v>
      </c>
      <c r="K114" s="68" t="s">
        <v>137</v>
      </c>
      <c r="L114" s="97" t="s">
        <v>531</v>
      </c>
      <c r="M114" s="83"/>
    </row>
    <row r="115" spans="1:13" x14ac:dyDescent="0.25">
      <c r="A115" s="21" t="s">
        <v>572</v>
      </c>
      <c r="B115" s="2" t="s">
        <v>571</v>
      </c>
      <c r="C115" s="54" t="s">
        <v>283</v>
      </c>
      <c r="D115" s="55">
        <v>1</v>
      </c>
      <c r="E115" s="68" t="s">
        <v>197</v>
      </c>
      <c r="F115" s="68" t="s">
        <v>197</v>
      </c>
      <c r="G115" s="62" t="s">
        <v>42</v>
      </c>
      <c r="H115" s="62" t="s">
        <v>42</v>
      </c>
      <c r="I115" s="68" t="s">
        <v>137</v>
      </c>
      <c r="J115" s="62" t="s">
        <v>42</v>
      </c>
      <c r="K115" s="62" t="s">
        <v>13</v>
      </c>
      <c r="L115" s="97" t="s">
        <v>70</v>
      </c>
      <c r="M115" s="86"/>
    </row>
    <row r="116" spans="1:13" x14ac:dyDescent="0.25">
      <c r="A116" s="21"/>
      <c r="B116" s="2"/>
      <c r="C116" s="54"/>
      <c r="D116" s="55"/>
      <c r="E116" s="68"/>
      <c r="F116" s="68"/>
      <c r="G116" s="62"/>
      <c r="H116" s="62"/>
      <c r="I116" s="68"/>
      <c r="J116" s="62"/>
      <c r="K116" s="62"/>
      <c r="M116" s="86"/>
    </row>
    <row r="117" spans="1:13" x14ac:dyDescent="0.25">
      <c r="A117" s="45" t="s">
        <v>632</v>
      </c>
      <c r="C117" s="54"/>
      <c r="D117" s="55"/>
      <c r="E117" s="62"/>
      <c r="F117" s="62"/>
      <c r="G117" s="62"/>
      <c r="H117" s="62"/>
      <c r="I117" s="62"/>
      <c r="J117" s="62"/>
      <c r="K117" s="62"/>
      <c r="M117" s="83"/>
    </row>
    <row r="118" spans="1:13" s="23" customFormat="1" ht="15" customHeight="1" x14ac:dyDescent="0.25">
      <c r="A118" s="141" t="s">
        <v>628</v>
      </c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24"/>
    </row>
    <row r="119" spans="1:13" s="23" customFormat="1" x14ac:dyDescent="0.25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24"/>
    </row>
    <row r="120" spans="1:13" s="23" customFormat="1" x14ac:dyDescent="0.25">
      <c r="A120" s="3"/>
      <c r="B120" s="65"/>
      <c r="D120" s="33"/>
      <c r="E120" s="13"/>
      <c r="F120" s="13"/>
      <c r="G120" s="13"/>
      <c r="H120" s="13"/>
      <c r="I120" s="13"/>
      <c r="J120" s="13"/>
      <c r="K120" s="13"/>
      <c r="L120" s="102"/>
      <c r="M120" s="24"/>
    </row>
    <row r="121" spans="1:13" x14ac:dyDescent="0.25">
      <c r="A121" s="45"/>
      <c r="C121" s="54"/>
      <c r="D121" s="55"/>
      <c r="E121" s="62"/>
      <c r="F121" s="62"/>
      <c r="G121" s="62"/>
      <c r="H121" s="62"/>
      <c r="I121" s="62"/>
      <c r="J121" s="62"/>
      <c r="K121" s="62"/>
      <c r="M121" s="83"/>
    </row>
    <row r="122" spans="1:13" x14ac:dyDescent="0.25">
      <c r="A122" s="45"/>
      <c r="C122" s="54"/>
      <c r="D122" s="55"/>
      <c r="E122" s="62"/>
      <c r="F122" s="62"/>
      <c r="G122" s="62"/>
      <c r="H122" s="62"/>
      <c r="I122" s="62"/>
      <c r="J122" s="62"/>
      <c r="K122" s="62"/>
      <c r="M122" s="83"/>
    </row>
    <row r="123" spans="1:13" x14ac:dyDescent="0.25">
      <c r="A123" s="45"/>
      <c r="C123" s="54"/>
      <c r="D123" s="55"/>
      <c r="E123" s="62"/>
      <c r="F123" s="62"/>
      <c r="G123" s="62"/>
      <c r="H123" s="62"/>
      <c r="I123" s="62"/>
      <c r="J123" s="62"/>
      <c r="K123" s="62"/>
      <c r="M123" s="83"/>
    </row>
    <row r="124" spans="1:13" x14ac:dyDescent="0.25">
      <c r="E124" s="62"/>
      <c r="G124" s="62"/>
      <c r="H124" s="62"/>
      <c r="M124" s="83"/>
    </row>
    <row r="125" spans="1:13" x14ac:dyDescent="0.25">
      <c r="E125" s="62"/>
      <c r="G125" s="62"/>
      <c r="H125" s="62"/>
      <c r="M125" s="83"/>
    </row>
    <row r="126" spans="1:13" x14ac:dyDescent="0.25">
      <c r="E126" s="62"/>
      <c r="G126" s="62"/>
      <c r="H126" s="62"/>
      <c r="M126" s="83"/>
    </row>
    <row r="127" spans="1:13" x14ac:dyDescent="0.25">
      <c r="E127" s="62"/>
      <c r="G127" s="62"/>
      <c r="H127" s="62"/>
      <c r="M127" s="83"/>
    </row>
    <row r="128" spans="1:13" x14ac:dyDescent="0.25">
      <c r="E128" s="62"/>
      <c r="G128" s="62"/>
      <c r="H128" s="62"/>
      <c r="M128" s="83"/>
    </row>
    <row r="129" spans="5:13" x14ac:dyDescent="0.25">
      <c r="E129" s="62"/>
      <c r="G129" s="62"/>
      <c r="H129" s="62"/>
      <c r="M129" s="83"/>
    </row>
    <row r="130" spans="5:13" x14ac:dyDescent="0.25">
      <c r="E130" s="62"/>
      <c r="G130" s="62"/>
      <c r="H130" s="62"/>
      <c r="M130" s="83"/>
    </row>
    <row r="131" spans="5:13" x14ac:dyDescent="0.25">
      <c r="E131" s="62"/>
      <c r="G131" s="62"/>
      <c r="H131" s="62"/>
      <c r="M131" s="83"/>
    </row>
    <row r="132" spans="5:13" x14ac:dyDescent="0.25">
      <c r="E132" s="62"/>
      <c r="G132" s="62"/>
      <c r="H132" s="62"/>
      <c r="M132" s="83"/>
    </row>
    <row r="133" spans="5:13" x14ac:dyDescent="0.25">
      <c r="E133" s="62"/>
      <c r="G133" s="62"/>
      <c r="H133" s="62"/>
      <c r="M133" s="83"/>
    </row>
    <row r="134" spans="5:13" x14ac:dyDescent="0.25">
      <c r="E134" s="62"/>
      <c r="G134" s="62"/>
      <c r="H134" s="62"/>
      <c r="M134" s="83"/>
    </row>
    <row r="135" spans="5:13" x14ac:dyDescent="0.25">
      <c r="E135" s="62"/>
      <c r="G135" s="62"/>
      <c r="H135" s="62"/>
      <c r="M135" s="83"/>
    </row>
    <row r="136" spans="5:13" x14ac:dyDescent="0.25">
      <c r="E136" s="62"/>
      <c r="G136" s="62"/>
      <c r="H136" s="62"/>
      <c r="M136" s="83"/>
    </row>
    <row r="137" spans="5:13" x14ac:dyDescent="0.25">
      <c r="E137" s="62"/>
      <c r="G137" s="62"/>
      <c r="H137" s="62"/>
      <c r="M137" s="83"/>
    </row>
    <row r="138" spans="5:13" x14ac:dyDescent="0.25">
      <c r="E138" s="62"/>
      <c r="G138" s="62"/>
      <c r="H138" s="62"/>
      <c r="M138" s="83"/>
    </row>
    <row r="139" spans="5:13" x14ac:dyDescent="0.25">
      <c r="E139" s="62"/>
      <c r="G139" s="62"/>
      <c r="H139" s="62"/>
      <c r="M139" s="83"/>
    </row>
    <row r="140" spans="5:13" x14ac:dyDescent="0.25">
      <c r="E140" s="62"/>
      <c r="G140" s="62"/>
      <c r="H140" s="62"/>
      <c r="M140" s="83"/>
    </row>
    <row r="141" spans="5:13" x14ac:dyDescent="0.25">
      <c r="E141" s="62"/>
      <c r="G141" s="62"/>
      <c r="H141" s="62"/>
      <c r="M141" s="83"/>
    </row>
    <row r="142" spans="5:13" x14ac:dyDescent="0.25">
      <c r="E142" s="62"/>
      <c r="G142" s="62"/>
      <c r="H142" s="62"/>
      <c r="M142" s="83"/>
    </row>
    <row r="143" spans="5:13" x14ac:dyDescent="0.25">
      <c r="E143" s="62"/>
      <c r="G143" s="62"/>
      <c r="H143" s="62"/>
      <c r="M143" s="83"/>
    </row>
    <row r="144" spans="5:13" x14ac:dyDescent="0.25">
      <c r="E144" s="62"/>
      <c r="G144" s="62"/>
      <c r="H144" s="62"/>
      <c r="M144" s="83"/>
    </row>
    <row r="145" spans="5:13" x14ac:dyDescent="0.25">
      <c r="E145" s="62"/>
      <c r="G145" s="62"/>
      <c r="H145" s="62"/>
      <c r="M145" s="83"/>
    </row>
    <row r="146" spans="5:13" x14ac:dyDescent="0.25">
      <c r="E146" s="62"/>
      <c r="G146" s="62"/>
      <c r="H146" s="62"/>
      <c r="M146" s="83"/>
    </row>
    <row r="147" spans="5:13" x14ac:dyDescent="0.25">
      <c r="E147" s="62"/>
      <c r="G147" s="62"/>
      <c r="H147" s="62"/>
      <c r="M147" s="83"/>
    </row>
    <row r="148" spans="5:13" x14ac:dyDescent="0.25">
      <c r="E148" s="62"/>
      <c r="G148" s="62"/>
      <c r="H148" s="62"/>
      <c r="M148" s="83"/>
    </row>
    <row r="149" spans="5:13" x14ac:dyDescent="0.25">
      <c r="E149" s="62"/>
      <c r="G149" s="62"/>
      <c r="H149" s="62"/>
      <c r="M149" s="83"/>
    </row>
    <row r="150" spans="5:13" x14ac:dyDescent="0.25">
      <c r="E150" s="62"/>
      <c r="G150" s="62"/>
      <c r="H150" s="62"/>
      <c r="M150" s="83"/>
    </row>
    <row r="151" spans="5:13" x14ac:dyDescent="0.25">
      <c r="E151" s="62"/>
      <c r="G151" s="62"/>
      <c r="H151" s="62"/>
      <c r="M151" s="83"/>
    </row>
    <row r="152" spans="5:13" x14ac:dyDescent="0.25">
      <c r="E152" s="62"/>
      <c r="G152" s="62"/>
      <c r="H152" s="62"/>
      <c r="M152" s="83"/>
    </row>
    <row r="153" spans="5:13" x14ac:dyDescent="0.25">
      <c r="M153" s="83"/>
    </row>
    <row r="154" spans="5:13" x14ac:dyDescent="0.25">
      <c r="M154" s="83"/>
    </row>
    <row r="155" spans="5:13" x14ac:dyDescent="0.25">
      <c r="M155" s="83"/>
    </row>
    <row r="156" spans="5:13" x14ac:dyDescent="0.25">
      <c r="M156" s="83"/>
    </row>
    <row r="157" spans="5:13" x14ac:dyDescent="0.25">
      <c r="M157" s="83"/>
    </row>
    <row r="158" spans="5:13" x14ac:dyDescent="0.25">
      <c r="M158" s="83"/>
    </row>
    <row r="159" spans="5:13" x14ac:dyDescent="0.25">
      <c r="M159" s="83"/>
    </row>
    <row r="160" spans="5:13" x14ac:dyDescent="0.25">
      <c r="M160" s="83"/>
    </row>
    <row r="161" spans="13:13" x14ac:dyDescent="0.25">
      <c r="M161" s="83"/>
    </row>
    <row r="162" spans="13:13" x14ac:dyDescent="0.25">
      <c r="M162" s="83"/>
    </row>
    <row r="163" spans="13:13" x14ac:dyDescent="0.25">
      <c r="M163" s="83"/>
    </row>
    <row r="164" spans="13:13" x14ac:dyDescent="0.25">
      <c r="M164" s="83"/>
    </row>
    <row r="165" spans="13:13" x14ac:dyDescent="0.25">
      <c r="M165" s="83"/>
    </row>
    <row r="166" spans="13:13" x14ac:dyDescent="0.25">
      <c r="M166" s="83"/>
    </row>
    <row r="167" spans="13:13" x14ac:dyDescent="0.25">
      <c r="M167" s="83"/>
    </row>
    <row r="168" spans="13:13" x14ac:dyDescent="0.25">
      <c r="M168" s="83"/>
    </row>
    <row r="169" spans="13:13" x14ac:dyDescent="0.25">
      <c r="M169" s="83"/>
    </row>
    <row r="170" spans="13:13" x14ac:dyDescent="0.25">
      <c r="M170" s="83"/>
    </row>
    <row r="171" spans="13:13" x14ac:dyDescent="0.25">
      <c r="M171" s="83"/>
    </row>
    <row r="172" spans="13:13" x14ac:dyDescent="0.25">
      <c r="M172" s="83"/>
    </row>
    <row r="173" spans="13:13" x14ac:dyDescent="0.25">
      <c r="M173" s="83"/>
    </row>
    <row r="174" spans="13:13" x14ac:dyDescent="0.25">
      <c r="M174" s="83"/>
    </row>
    <row r="175" spans="13:13" x14ac:dyDescent="0.25">
      <c r="M175" s="83"/>
    </row>
    <row r="176" spans="13:13" x14ac:dyDescent="0.25">
      <c r="M176" s="83"/>
    </row>
    <row r="177" spans="13:13" x14ac:dyDescent="0.25">
      <c r="M177" s="83"/>
    </row>
    <row r="178" spans="13:13" x14ac:dyDescent="0.25">
      <c r="M178" s="83"/>
    </row>
    <row r="179" spans="13:13" x14ac:dyDescent="0.25">
      <c r="M179" s="83"/>
    </row>
    <row r="180" spans="13:13" x14ac:dyDescent="0.25">
      <c r="M180" s="83"/>
    </row>
    <row r="181" spans="13:13" x14ac:dyDescent="0.25">
      <c r="M181" s="83"/>
    </row>
  </sheetData>
  <sortState ref="A49:L74">
    <sortCondition ref="C49:C74"/>
    <sortCondition ref="L49:L74"/>
    <sortCondition ref="B49:B74"/>
    <sortCondition ref="D49:D74"/>
  </sortState>
  <mergeCells count="2">
    <mergeCell ref="E2:K2"/>
    <mergeCell ref="A118:L1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pane ySplit="3" topLeftCell="A4" activePane="bottomLeft" state="frozen"/>
      <selection pane="bottomLeft" activeCell="A21" sqref="A21"/>
    </sheetView>
  </sheetViews>
  <sheetFormatPr baseColWidth="10" defaultColWidth="11.42578125" defaultRowHeight="15" x14ac:dyDescent="0.25"/>
  <cols>
    <col min="1" max="1" width="36.42578125" customWidth="1"/>
    <col min="2" max="2" width="44.42578125" bestFit="1" customWidth="1"/>
    <col min="4" max="4" width="15.5703125" bestFit="1" customWidth="1"/>
    <col min="12" max="12" width="26" style="94" customWidth="1"/>
  </cols>
  <sheetData>
    <row r="1" spans="1:12" s="24" customFormat="1" ht="15.75" x14ac:dyDescent="0.25">
      <c r="A1" s="43" t="s">
        <v>635</v>
      </c>
      <c r="B1" s="53"/>
      <c r="C1" s="50"/>
      <c r="D1" s="11"/>
      <c r="E1" s="11"/>
      <c r="F1" s="18"/>
      <c r="G1" s="18"/>
      <c r="H1" s="18"/>
      <c r="I1" s="18"/>
      <c r="J1" s="18"/>
      <c r="K1" s="18"/>
      <c r="L1" s="98"/>
    </row>
    <row r="2" spans="1:12" ht="17.25" x14ac:dyDescent="0.25">
      <c r="A2" s="34"/>
      <c r="B2" s="47"/>
      <c r="C2" s="51"/>
      <c r="D2" s="28"/>
      <c r="E2" s="140" t="s">
        <v>173</v>
      </c>
      <c r="F2" s="140"/>
      <c r="G2" s="140"/>
      <c r="H2" s="140"/>
      <c r="I2" s="140"/>
      <c r="J2" s="140"/>
      <c r="K2" s="140"/>
      <c r="L2" s="46"/>
    </row>
    <row r="3" spans="1:12" ht="30.75" customHeight="1" x14ac:dyDescent="0.25">
      <c r="A3" s="44" t="s">
        <v>152</v>
      </c>
      <c r="B3" s="48" t="s">
        <v>175</v>
      </c>
      <c r="C3" s="52" t="s">
        <v>160</v>
      </c>
      <c r="D3" s="42" t="s">
        <v>586</v>
      </c>
      <c r="E3" s="39" t="s">
        <v>0</v>
      </c>
      <c r="F3" s="40" t="s">
        <v>289</v>
      </c>
      <c r="G3" s="40" t="s">
        <v>287</v>
      </c>
      <c r="H3" s="40" t="s">
        <v>286</v>
      </c>
      <c r="I3" s="40" t="s">
        <v>288</v>
      </c>
      <c r="J3" s="39" t="s">
        <v>2</v>
      </c>
      <c r="K3" s="39" t="s">
        <v>3</v>
      </c>
      <c r="L3" s="91" t="s">
        <v>159</v>
      </c>
    </row>
    <row r="4" spans="1:12" x14ac:dyDescent="0.25">
      <c r="A4" s="17" t="s">
        <v>201</v>
      </c>
      <c r="B4" s="5" t="s">
        <v>420</v>
      </c>
      <c r="C4" s="26" t="s">
        <v>282</v>
      </c>
      <c r="D4" s="6">
        <v>60</v>
      </c>
      <c r="E4" s="107" t="s">
        <v>9</v>
      </c>
      <c r="F4" s="107" t="s">
        <v>9</v>
      </c>
      <c r="G4" s="107" t="s">
        <v>137</v>
      </c>
      <c r="H4" s="107" t="s">
        <v>42</v>
      </c>
      <c r="I4" s="89" t="s">
        <v>13</v>
      </c>
      <c r="J4" s="107" t="s">
        <v>137</v>
      </c>
      <c r="K4" s="107" t="s">
        <v>137</v>
      </c>
      <c r="L4" s="92" t="s">
        <v>233</v>
      </c>
    </row>
    <row r="5" spans="1:12" x14ac:dyDescent="0.25">
      <c r="A5" s="17" t="s">
        <v>201</v>
      </c>
      <c r="B5" s="5" t="s">
        <v>418</v>
      </c>
      <c r="C5" s="35" t="s">
        <v>284</v>
      </c>
      <c r="D5" s="33">
        <v>50</v>
      </c>
      <c r="E5" s="89" t="s">
        <v>13</v>
      </c>
      <c r="F5" s="89" t="s">
        <v>13</v>
      </c>
      <c r="G5" s="107" t="s">
        <v>197</v>
      </c>
      <c r="H5" s="89" t="s">
        <v>13</v>
      </c>
      <c r="I5" s="89" t="s">
        <v>13</v>
      </c>
      <c r="J5" s="89" t="s">
        <v>13</v>
      </c>
      <c r="K5" s="107" t="s">
        <v>144</v>
      </c>
      <c r="L5" s="95" t="s">
        <v>216</v>
      </c>
    </row>
    <row r="6" spans="1:12" x14ac:dyDescent="0.25">
      <c r="A6" s="17" t="s">
        <v>201</v>
      </c>
      <c r="B6" s="5" t="s">
        <v>575</v>
      </c>
      <c r="C6" s="35" t="s">
        <v>282</v>
      </c>
      <c r="D6" s="82" t="s">
        <v>237</v>
      </c>
      <c r="E6" s="89" t="s">
        <v>13</v>
      </c>
      <c r="F6" s="89" t="s">
        <v>13</v>
      </c>
      <c r="G6" s="108" t="s">
        <v>42</v>
      </c>
      <c r="H6" s="108" t="s">
        <v>42</v>
      </c>
      <c r="I6" s="89" t="s">
        <v>13</v>
      </c>
      <c r="J6" s="89" t="s">
        <v>13</v>
      </c>
      <c r="K6" s="89" t="s">
        <v>13</v>
      </c>
      <c r="L6" s="95" t="s">
        <v>238</v>
      </c>
    </row>
    <row r="7" spans="1:12" x14ac:dyDescent="0.25">
      <c r="A7" s="17" t="s">
        <v>201</v>
      </c>
      <c r="B7" s="5" t="s">
        <v>576</v>
      </c>
      <c r="C7" s="26" t="s">
        <v>284</v>
      </c>
      <c r="D7" s="6">
        <v>98</v>
      </c>
      <c r="E7" s="107" t="s">
        <v>9</v>
      </c>
      <c r="F7" s="89" t="s">
        <v>13</v>
      </c>
      <c r="G7" s="89" t="s">
        <v>13</v>
      </c>
      <c r="H7" s="107" t="s">
        <v>42</v>
      </c>
      <c r="I7" s="89" t="s">
        <v>13</v>
      </c>
      <c r="J7" s="107" t="s">
        <v>144</v>
      </c>
      <c r="K7" s="107" t="s">
        <v>137</v>
      </c>
      <c r="L7" s="92" t="s">
        <v>235</v>
      </c>
    </row>
    <row r="8" spans="1:12" x14ac:dyDescent="0.25">
      <c r="A8" s="17" t="s">
        <v>201</v>
      </c>
      <c r="B8" s="5" t="s">
        <v>417</v>
      </c>
      <c r="C8" s="35" t="s">
        <v>284</v>
      </c>
      <c r="D8" s="108">
        <v>100</v>
      </c>
      <c r="E8" s="89" t="s">
        <v>13</v>
      </c>
      <c r="F8" s="89" t="s">
        <v>13</v>
      </c>
      <c r="G8" s="54" t="s">
        <v>42</v>
      </c>
      <c r="H8" s="54" t="s">
        <v>42</v>
      </c>
      <c r="I8" s="54" t="s">
        <v>42</v>
      </c>
      <c r="J8" s="89" t="s">
        <v>13</v>
      </c>
      <c r="K8" s="89" t="s">
        <v>13</v>
      </c>
      <c r="L8" s="95" t="s">
        <v>77</v>
      </c>
    </row>
    <row r="9" spans="1:12" x14ac:dyDescent="0.25">
      <c r="A9" s="17" t="s">
        <v>201</v>
      </c>
      <c r="B9" s="5" t="s">
        <v>421</v>
      </c>
      <c r="C9" s="26" t="s">
        <v>282</v>
      </c>
      <c r="D9" s="132" t="s">
        <v>231</v>
      </c>
      <c r="E9" s="107" t="s">
        <v>12</v>
      </c>
      <c r="F9" s="107" t="s">
        <v>12</v>
      </c>
      <c r="G9" s="107" t="s">
        <v>42</v>
      </c>
      <c r="H9" s="107" t="s">
        <v>42</v>
      </c>
      <c r="I9" s="89" t="s">
        <v>13</v>
      </c>
      <c r="J9" s="107" t="s">
        <v>137</v>
      </c>
      <c r="K9" s="107" t="s">
        <v>281</v>
      </c>
      <c r="L9" s="92" t="s">
        <v>232</v>
      </c>
    </row>
    <row r="10" spans="1:12" x14ac:dyDescent="0.25">
      <c r="A10" s="17" t="s">
        <v>201</v>
      </c>
      <c r="B10" s="5" t="s">
        <v>419</v>
      </c>
      <c r="C10" s="26" t="s">
        <v>282</v>
      </c>
      <c r="D10" s="6">
        <v>30</v>
      </c>
      <c r="E10" s="107" t="s">
        <v>13</v>
      </c>
      <c r="F10" s="89" t="s">
        <v>13</v>
      </c>
      <c r="G10" s="89" t="s">
        <v>13</v>
      </c>
      <c r="H10" s="107" t="s">
        <v>197</v>
      </c>
      <c r="I10" s="89" t="s">
        <v>13</v>
      </c>
      <c r="J10" s="89" t="s">
        <v>13</v>
      </c>
      <c r="K10" s="107" t="s">
        <v>137</v>
      </c>
      <c r="L10" s="92" t="s">
        <v>234</v>
      </c>
    </row>
    <row r="11" spans="1:12" x14ac:dyDescent="0.25">
      <c r="A11" s="17" t="s">
        <v>201</v>
      </c>
      <c r="B11" s="5" t="s">
        <v>577</v>
      </c>
      <c r="C11" s="35" t="s">
        <v>283</v>
      </c>
      <c r="D11" s="108">
        <v>100</v>
      </c>
      <c r="E11" s="89" t="s">
        <v>13</v>
      </c>
      <c r="F11" s="89" t="s">
        <v>13</v>
      </c>
      <c r="G11" s="107" t="s">
        <v>197</v>
      </c>
      <c r="H11" s="89" t="s">
        <v>13</v>
      </c>
      <c r="I11" s="89" t="s">
        <v>42</v>
      </c>
      <c r="J11" s="89" t="s">
        <v>13</v>
      </c>
      <c r="K11" s="89" t="s">
        <v>13</v>
      </c>
      <c r="L11" s="95" t="s">
        <v>236</v>
      </c>
    </row>
    <row r="12" spans="1:12" x14ac:dyDescent="0.25">
      <c r="A12" s="17" t="s">
        <v>201</v>
      </c>
      <c r="B12" s="5" t="s">
        <v>578</v>
      </c>
      <c r="C12" s="35" t="s">
        <v>283</v>
      </c>
      <c r="D12" s="108">
        <v>100</v>
      </c>
      <c r="E12" s="89" t="s">
        <v>13</v>
      </c>
      <c r="F12" s="89" t="s">
        <v>13</v>
      </c>
      <c r="G12" s="89" t="s">
        <v>13</v>
      </c>
      <c r="H12" s="89" t="s">
        <v>13</v>
      </c>
      <c r="I12" s="54" t="s">
        <v>42</v>
      </c>
      <c r="J12" s="89" t="s">
        <v>13</v>
      </c>
      <c r="K12" s="107" t="s">
        <v>197</v>
      </c>
      <c r="L12" s="95" t="s">
        <v>239</v>
      </c>
    </row>
    <row r="13" spans="1:12" x14ac:dyDescent="0.25">
      <c r="A13" s="17" t="s">
        <v>333</v>
      </c>
      <c r="B13" s="21" t="s">
        <v>414</v>
      </c>
      <c r="C13" s="35" t="s">
        <v>284</v>
      </c>
      <c r="D13" s="33">
        <v>15</v>
      </c>
      <c r="E13" s="107" t="s">
        <v>12</v>
      </c>
      <c r="F13" s="89" t="s">
        <v>13</v>
      </c>
      <c r="G13" s="89" t="s">
        <v>13</v>
      </c>
      <c r="H13" s="111" t="s">
        <v>144</v>
      </c>
      <c r="I13" s="89" t="s">
        <v>13</v>
      </c>
      <c r="J13" s="89" t="s">
        <v>13</v>
      </c>
      <c r="K13" s="89" t="s">
        <v>13</v>
      </c>
      <c r="L13" s="95" t="s">
        <v>243</v>
      </c>
    </row>
    <row r="14" spans="1:12" x14ac:dyDescent="0.25">
      <c r="A14" s="17" t="s">
        <v>333</v>
      </c>
      <c r="B14" s="21" t="s">
        <v>413</v>
      </c>
      <c r="C14" s="35" t="s">
        <v>284</v>
      </c>
      <c r="D14" s="33">
        <v>15</v>
      </c>
      <c r="E14" s="89" t="s">
        <v>13</v>
      </c>
      <c r="F14" s="89" t="s">
        <v>13</v>
      </c>
      <c r="G14" s="89" t="s">
        <v>13</v>
      </c>
      <c r="H14" s="111" t="s">
        <v>137</v>
      </c>
      <c r="I14" s="89" t="s">
        <v>13</v>
      </c>
      <c r="J14" s="89" t="s">
        <v>13</v>
      </c>
      <c r="K14" s="89" t="s">
        <v>13</v>
      </c>
      <c r="L14" s="95" t="s">
        <v>243</v>
      </c>
    </row>
    <row r="15" spans="1:12" x14ac:dyDescent="0.25">
      <c r="A15" s="17" t="s">
        <v>333</v>
      </c>
      <c r="B15" s="21" t="s">
        <v>416</v>
      </c>
      <c r="C15" s="35" t="s">
        <v>284</v>
      </c>
      <c r="D15" s="31">
        <v>2.5</v>
      </c>
      <c r="E15" s="89" t="s">
        <v>13</v>
      </c>
      <c r="F15" s="89" t="s">
        <v>13</v>
      </c>
      <c r="G15" s="89" t="s">
        <v>13</v>
      </c>
      <c r="H15" s="54" t="s">
        <v>42</v>
      </c>
      <c r="I15" s="89" t="s">
        <v>13</v>
      </c>
      <c r="J15" s="89" t="s">
        <v>13</v>
      </c>
      <c r="K15" s="89" t="s">
        <v>13</v>
      </c>
      <c r="L15" s="95" t="s">
        <v>240</v>
      </c>
    </row>
    <row r="16" spans="1:12" x14ac:dyDescent="0.25">
      <c r="A16" s="17" t="s">
        <v>333</v>
      </c>
      <c r="B16" s="21" t="s">
        <v>569</v>
      </c>
      <c r="C16" s="35" t="s">
        <v>284</v>
      </c>
      <c r="D16" s="33">
        <v>25</v>
      </c>
      <c r="E16" s="107" t="s">
        <v>9</v>
      </c>
      <c r="F16" s="107" t="s">
        <v>9</v>
      </c>
      <c r="G16" s="89" t="s">
        <v>13</v>
      </c>
      <c r="H16" s="54" t="s">
        <v>42</v>
      </c>
      <c r="I16" s="89" t="s">
        <v>13</v>
      </c>
      <c r="J16" s="107" t="s">
        <v>137</v>
      </c>
      <c r="K16" s="89" t="s">
        <v>13</v>
      </c>
      <c r="L16" s="95" t="s">
        <v>240</v>
      </c>
    </row>
    <row r="17" spans="1:12" x14ac:dyDescent="0.25">
      <c r="A17" s="17" t="s">
        <v>333</v>
      </c>
      <c r="B17" s="21" t="s">
        <v>570</v>
      </c>
      <c r="C17" s="35" t="s">
        <v>284</v>
      </c>
      <c r="D17" s="33">
        <v>25</v>
      </c>
      <c r="E17" s="107" t="s">
        <v>9</v>
      </c>
      <c r="F17" s="89" t="s">
        <v>13</v>
      </c>
      <c r="G17" s="111" t="s">
        <v>144</v>
      </c>
      <c r="H17" s="54" t="s">
        <v>42</v>
      </c>
      <c r="I17" s="111" t="s">
        <v>137</v>
      </c>
      <c r="J17" s="107" t="s">
        <v>197</v>
      </c>
      <c r="K17" s="89" t="s">
        <v>13</v>
      </c>
      <c r="L17" s="95" t="s">
        <v>240</v>
      </c>
    </row>
    <row r="18" spans="1:12" x14ac:dyDescent="0.25">
      <c r="A18" s="17" t="s">
        <v>333</v>
      </c>
      <c r="B18" s="21" t="s">
        <v>356</v>
      </c>
      <c r="C18" s="35" t="s">
        <v>284</v>
      </c>
      <c r="D18" s="31">
        <v>4</v>
      </c>
      <c r="E18" s="107" t="s">
        <v>197</v>
      </c>
      <c r="F18" s="89" t="s">
        <v>13</v>
      </c>
      <c r="G18" s="54" t="s">
        <v>42</v>
      </c>
      <c r="H18" s="54" t="s">
        <v>42</v>
      </c>
      <c r="I18" s="111" t="s">
        <v>137</v>
      </c>
      <c r="J18" s="107" t="s">
        <v>137</v>
      </c>
      <c r="K18" s="89" t="s">
        <v>13</v>
      </c>
      <c r="L18" s="95" t="s">
        <v>244</v>
      </c>
    </row>
    <row r="19" spans="1:12" x14ac:dyDescent="0.25">
      <c r="A19" s="17" t="s">
        <v>333</v>
      </c>
      <c r="B19" s="21" t="s">
        <v>356</v>
      </c>
      <c r="C19" s="35" t="s">
        <v>284</v>
      </c>
      <c r="D19" s="31">
        <v>5</v>
      </c>
      <c r="E19" s="89" t="s">
        <v>13</v>
      </c>
      <c r="F19" s="89" t="s">
        <v>13</v>
      </c>
      <c r="G19" s="54" t="s">
        <v>42</v>
      </c>
      <c r="H19" s="54" t="s">
        <v>42</v>
      </c>
      <c r="I19" s="89" t="s">
        <v>13</v>
      </c>
      <c r="J19" s="107" t="s">
        <v>12</v>
      </c>
      <c r="K19" s="89" t="s">
        <v>13</v>
      </c>
      <c r="L19" s="95" t="s">
        <v>563</v>
      </c>
    </row>
    <row r="20" spans="1:12" x14ac:dyDescent="0.25">
      <c r="A20" s="17" t="s">
        <v>333</v>
      </c>
      <c r="B20" s="21" t="s">
        <v>415</v>
      </c>
      <c r="C20" s="35" t="s">
        <v>284</v>
      </c>
      <c r="D20" s="33">
        <v>11.1</v>
      </c>
      <c r="E20" s="107" t="s">
        <v>9</v>
      </c>
      <c r="F20" s="107" t="s">
        <v>9</v>
      </c>
      <c r="G20" s="89" t="s">
        <v>13</v>
      </c>
      <c r="H20" s="111" t="s">
        <v>281</v>
      </c>
      <c r="I20" s="89" t="s">
        <v>13</v>
      </c>
      <c r="J20" s="89" t="s">
        <v>13</v>
      </c>
      <c r="K20" s="111" t="s">
        <v>137</v>
      </c>
      <c r="L20" s="95" t="s">
        <v>349</v>
      </c>
    </row>
    <row r="21" spans="1:12" x14ac:dyDescent="0.25">
      <c r="A21" s="17" t="s">
        <v>334</v>
      </c>
      <c r="B21" s="5" t="s">
        <v>411</v>
      </c>
      <c r="C21" s="35" t="s">
        <v>284</v>
      </c>
      <c r="D21" s="33">
        <v>50</v>
      </c>
      <c r="E21" s="89" t="s">
        <v>13</v>
      </c>
      <c r="F21" s="89" t="s">
        <v>13</v>
      </c>
      <c r="G21" s="89" t="s">
        <v>13</v>
      </c>
      <c r="H21" s="89" t="s">
        <v>13</v>
      </c>
      <c r="I21" s="89" t="s">
        <v>13</v>
      </c>
      <c r="J21" s="89" t="s">
        <v>13</v>
      </c>
      <c r="K21" s="89" t="s">
        <v>13</v>
      </c>
      <c r="L21" s="95" t="s">
        <v>216</v>
      </c>
    </row>
    <row r="22" spans="1:12" x14ac:dyDescent="0.25">
      <c r="A22" s="17" t="s">
        <v>334</v>
      </c>
      <c r="B22" s="5" t="s">
        <v>410</v>
      </c>
      <c r="C22" s="35" t="s">
        <v>284</v>
      </c>
      <c r="D22" s="108">
        <v>100</v>
      </c>
      <c r="E22" s="89" t="s">
        <v>13</v>
      </c>
      <c r="F22" s="89" t="s">
        <v>13</v>
      </c>
      <c r="G22" s="54" t="s">
        <v>42</v>
      </c>
      <c r="H22" s="54" t="s">
        <v>42</v>
      </c>
      <c r="I22" s="54" t="s">
        <v>42</v>
      </c>
      <c r="J22" s="89" t="s">
        <v>13</v>
      </c>
      <c r="K22" s="89" t="s">
        <v>13</v>
      </c>
      <c r="L22" s="95" t="s">
        <v>561</v>
      </c>
    </row>
    <row r="23" spans="1:12" x14ac:dyDescent="0.25">
      <c r="A23" s="17" t="s">
        <v>334</v>
      </c>
      <c r="B23" s="5" t="s">
        <v>409</v>
      </c>
      <c r="C23" s="35" t="s">
        <v>284</v>
      </c>
      <c r="D23" s="108">
        <v>100</v>
      </c>
      <c r="E23" s="89" t="s">
        <v>13</v>
      </c>
      <c r="F23" s="89" t="s">
        <v>13</v>
      </c>
      <c r="G23" s="54" t="s">
        <v>42</v>
      </c>
      <c r="H23" s="54" t="s">
        <v>42</v>
      </c>
      <c r="I23" s="54" t="s">
        <v>42</v>
      </c>
      <c r="J23" s="107" t="s">
        <v>137</v>
      </c>
      <c r="K23" s="107" t="s">
        <v>144</v>
      </c>
      <c r="L23" s="95" t="s">
        <v>561</v>
      </c>
    </row>
    <row r="24" spans="1:12" x14ac:dyDescent="0.25">
      <c r="A24" s="17" t="s">
        <v>334</v>
      </c>
      <c r="B24" s="21" t="s">
        <v>358</v>
      </c>
      <c r="C24" s="35" t="s">
        <v>284</v>
      </c>
      <c r="D24" s="33">
        <v>35</v>
      </c>
      <c r="E24" s="107" t="s">
        <v>9</v>
      </c>
      <c r="F24" s="107" t="s">
        <v>9</v>
      </c>
      <c r="G24" s="89" t="s">
        <v>13</v>
      </c>
      <c r="H24" s="54" t="s">
        <v>42</v>
      </c>
      <c r="I24" s="111" t="s">
        <v>281</v>
      </c>
      <c r="J24" s="107" t="s">
        <v>137</v>
      </c>
      <c r="K24" s="111" t="s">
        <v>281</v>
      </c>
      <c r="L24" s="95" t="s">
        <v>242</v>
      </c>
    </row>
    <row r="25" spans="1:12" x14ac:dyDescent="0.25">
      <c r="A25" s="17" t="s">
        <v>334</v>
      </c>
      <c r="B25" s="21" t="s">
        <v>357</v>
      </c>
      <c r="C25" s="35" t="s">
        <v>284</v>
      </c>
      <c r="D25" s="108">
        <v>100</v>
      </c>
      <c r="E25" s="89" t="s">
        <v>13</v>
      </c>
      <c r="F25" s="107" t="s">
        <v>137</v>
      </c>
      <c r="G25" s="54" t="s">
        <v>42</v>
      </c>
      <c r="H25" s="54" t="s">
        <v>42</v>
      </c>
      <c r="I25" s="111" t="s">
        <v>144</v>
      </c>
      <c r="J25" s="107" t="s">
        <v>137</v>
      </c>
      <c r="K25" s="111" t="s">
        <v>281</v>
      </c>
      <c r="L25" s="95" t="s">
        <v>241</v>
      </c>
    </row>
    <row r="26" spans="1:12" x14ac:dyDescent="0.25">
      <c r="A26" s="17" t="s">
        <v>334</v>
      </c>
      <c r="B26" s="5" t="s">
        <v>412</v>
      </c>
      <c r="C26" s="35" t="s">
        <v>283</v>
      </c>
      <c r="D26" s="108">
        <v>100</v>
      </c>
      <c r="E26" s="89" t="s">
        <v>13</v>
      </c>
      <c r="F26" s="89" t="s">
        <v>13</v>
      </c>
      <c r="G26" s="89" t="s">
        <v>13</v>
      </c>
      <c r="H26" s="89" t="s">
        <v>13</v>
      </c>
      <c r="I26" s="54" t="s">
        <v>42</v>
      </c>
      <c r="J26" s="107" t="s">
        <v>197</v>
      </c>
      <c r="K26" s="107" t="s">
        <v>197</v>
      </c>
      <c r="L26" s="95" t="s">
        <v>239</v>
      </c>
    </row>
    <row r="27" spans="1:12" x14ac:dyDescent="0.25">
      <c r="A27" s="45" t="s">
        <v>568</v>
      </c>
      <c r="B27" s="21" t="s">
        <v>359</v>
      </c>
      <c r="C27" s="35" t="s">
        <v>284</v>
      </c>
      <c r="D27" s="31">
        <v>0.2</v>
      </c>
      <c r="E27" s="89" t="s">
        <v>13</v>
      </c>
      <c r="F27" s="89" t="s">
        <v>13</v>
      </c>
      <c r="G27" s="111" t="s">
        <v>12</v>
      </c>
      <c r="H27" s="89" t="s">
        <v>13</v>
      </c>
      <c r="I27" s="89" t="s">
        <v>13</v>
      </c>
      <c r="J27" s="89" t="s">
        <v>13</v>
      </c>
      <c r="K27" s="89" t="s">
        <v>13</v>
      </c>
      <c r="L27" s="95" t="s">
        <v>530</v>
      </c>
    </row>
    <row r="28" spans="1:12" x14ac:dyDescent="0.25">
      <c r="A28" s="45" t="s">
        <v>568</v>
      </c>
      <c r="B28" s="21" t="s">
        <v>408</v>
      </c>
      <c r="C28" s="35" t="s">
        <v>284</v>
      </c>
      <c r="D28" s="31">
        <v>0.2</v>
      </c>
      <c r="E28" s="89" t="s">
        <v>13</v>
      </c>
      <c r="F28" s="89" t="s">
        <v>13</v>
      </c>
      <c r="G28" s="111" t="s">
        <v>137</v>
      </c>
      <c r="H28" s="89" t="s">
        <v>13</v>
      </c>
      <c r="I28" s="111" t="s">
        <v>144</v>
      </c>
      <c r="J28" s="89" t="s">
        <v>13</v>
      </c>
      <c r="K28" s="89" t="s">
        <v>13</v>
      </c>
      <c r="L28" s="95" t="s">
        <v>530</v>
      </c>
    </row>
    <row r="29" spans="1:12" x14ac:dyDescent="0.25">
      <c r="A29" s="45" t="s">
        <v>568</v>
      </c>
      <c r="B29" s="21" t="s">
        <v>360</v>
      </c>
      <c r="C29" s="35" t="s">
        <v>284</v>
      </c>
      <c r="D29" s="31">
        <v>0.1</v>
      </c>
      <c r="E29" s="54" t="s">
        <v>42</v>
      </c>
      <c r="F29" s="54" t="s">
        <v>42</v>
      </c>
      <c r="G29" s="54" t="s">
        <v>42</v>
      </c>
      <c r="H29" s="54" t="s">
        <v>42</v>
      </c>
      <c r="I29" s="111" t="s">
        <v>281</v>
      </c>
      <c r="J29" s="54" t="s">
        <v>42</v>
      </c>
      <c r="K29" s="54" t="s">
        <v>42</v>
      </c>
      <c r="L29" s="95" t="s">
        <v>251</v>
      </c>
    </row>
    <row r="30" spans="1:12" x14ac:dyDescent="0.25">
      <c r="A30" s="45" t="s">
        <v>568</v>
      </c>
      <c r="B30" s="21" t="s">
        <v>85</v>
      </c>
      <c r="C30" s="35" t="s">
        <v>283</v>
      </c>
      <c r="D30" s="33">
        <v>15</v>
      </c>
      <c r="E30" s="89" t="s">
        <v>13</v>
      </c>
      <c r="F30" s="107" t="s">
        <v>9</v>
      </c>
      <c r="G30" s="111" t="s">
        <v>144</v>
      </c>
      <c r="H30" s="54" t="s">
        <v>42</v>
      </c>
      <c r="I30" s="111" t="s">
        <v>137</v>
      </c>
      <c r="J30" s="111" t="s">
        <v>137</v>
      </c>
      <c r="K30" s="111" t="s">
        <v>281</v>
      </c>
      <c r="L30" s="95" t="s">
        <v>566</v>
      </c>
    </row>
    <row r="31" spans="1:12" x14ac:dyDescent="0.25">
      <c r="A31" s="45" t="s">
        <v>568</v>
      </c>
      <c r="B31" s="21" t="s">
        <v>363</v>
      </c>
      <c r="C31" s="35" t="s">
        <v>284</v>
      </c>
      <c r="D31" s="31">
        <v>1</v>
      </c>
      <c r="E31" s="89" t="s">
        <v>13</v>
      </c>
      <c r="F31" s="89" t="s">
        <v>13</v>
      </c>
      <c r="G31" s="89" t="s">
        <v>13</v>
      </c>
      <c r="H31" s="89" t="s">
        <v>13</v>
      </c>
      <c r="I31" s="107" t="s">
        <v>281</v>
      </c>
      <c r="J31" s="107" t="s">
        <v>137</v>
      </c>
      <c r="K31" s="107" t="s">
        <v>12</v>
      </c>
      <c r="L31" s="95" t="s">
        <v>567</v>
      </c>
    </row>
    <row r="32" spans="1:12" x14ac:dyDescent="0.25">
      <c r="A32" s="45" t="s">
        <v>568</v>
      </c>
      <c r="B32" s="21" t="s">
        <v>407</v>
      </c>
      <c r="C32" s="35" t="s">
        <v>284</v>
      </c>
      <c r="D32" s="31">
        <v>0.09</v>
      </c>
      <c r="E32" s="89" t="s">
        <v>13</v>
      </c>
      <c r="F32" s="89" t="s">
        <v>13</v>
      </c>
      <c r="G32" s="54" t="s">
        <v>42</v>
      </c>
      <c r="H32" s="54" t="s">
        <v>42</v>
      </c>
      <c r="I32" s="54" t="s">
        <v>42</v>
      </c>
      <c r="J32" s="89" t="s">
        <v>13</v>
      </c>
      <c r="K32" s="89" t="s">
        <v>13</v>
      </c>
      <c r="L32" s="95" t="s">
        <v>250</v>
      </c>
    </row>
    <row r="33" spans="1:12" x14ac:dyDescent="0.25">
      <c r="A33" s="45" t="s">
        <v>568</v>
      </c>
      <c r="B33" s="21" t="s">
        <v>364</v>
      </c>
      <c r="C33" s="35" t="s">
        <v>284</v>
      </c>
      <c r="D33" s="82" t="s">
        <v>580</v>
      </c>
      <c r="E33" s="89" t="s">
        <v>13</v>
      </c>
      <c r="F33" s="89" t="s">
        <v>13</v>
      </c>
      <c r="G33" s="111" t="s">
        <v>281</v>
      </c>
      <c r="H33" s="54" t="s">
        <v>42</v>
      </c>
      <c r="I33" s="89" t="s">
        <v>13</v>
      </c>
      <c r="J33" s="111" t="s">
        <v>144</v>
      </c>
      <c r="K33" s="111" t="s">
        <v>281</v>
      </c>
      <c r="L33" s="95" t="s">
        <v>249</v>
      </c>
    </row>
    <row r="34" spans="1:12" x14ac:dyDescent="0.25">
      <c r="A34" s="45" t="s">
        <v>338</v>
      </c>
      <c r="B34" s="113" t="s">
        <v>579</v>
      </c>
      <c r="C34" s="35" t="s">
        <v>283</v>
      </c>
      <c r="D34" s="54">
        <v>0.25</v>
      </c>
      <c r="E34" s="107" t="s">
        <v>9</v>
      </c>
      <c r="F34" s="89" t="s">
        <v>13</v>
      </c>
      <c r="G34" s="107" t="s">
        <v>137</v>
      </c>
      <c r="H34" s="54" t="s">
        <v>42</v>
      </c>
      <c r="I34" s="107" t="s">
        <v>137</v>
      </c>
      <c r="J34" s="111" t="s">
        <v>144</v>
      </c>
      <c r="K34" s="89" t="s">
        <v>13</v>
      </c>
      <c r="L34" s="95" t="s">
        <v>248</v>
      </c>
    </row>
    <row r="35" spans="1:12" x14ac:dyDescent="0.25">
      <c r="A35" s="45" t="s">
        <v>338</v>
      </c>
      <c r="B35" s="21" t="s">
        <v>360</v>
      </c>
      <c r="C35" s="35" t="s">
        <v>284</v>
      </c>
      <c r="D35" s="31">
        <v>0.12</v>
      </c>
      <c r="E35" s="89" t="s">
        <v>13</v>
      </c>
      <c r="F35" s="89" t="s">
        <v>13</v>
      </c>
      <c r="G35" s="54" t="s">
        <v>42</v>
      </c>
      <c r="H35" s="54" t="s">
        <v>42</v>
      </c>
      <c r="I35" s="89" t="s">
        <v>13</v>
      </c>
      <c r="J35" s="89" t="s">
        <v>13</v>
      </c>
      <c r="K35" s="89" t="s">
        <v>13</v>
      </c>
      <c r="L35" s="95" t="s">
        <v>564</v>
      </c>
    </row>
    <row r="36" spans="1:12" x14ac:dyDescent="0.25">
      <c r="A36" s="45" t="s">
        <v>338</v>
      </c>
      <c r="B36" s="21" t="s">
        <v>362</v>
      </c>
      <c r="C36" s="35" t="s">
        <v>282</v>
      </c>
      <c r="D36" s="54">
        <v>0.04</v>
      </c>
      <c r="E36" s="89" t="s">
        <v>13</v>
      </c>
      <c r="F36" s="89" t="s">
        <v>13</v>
      </c>
      <c r="G36" s="89" t="s">
        <v>13</v>
      </c>
      <c r="H36" s="54" t="s">
        <v>42</v>
      </c>
      <c r="I36" s="89" t="s">
        <v>13</v>
      </c>
      <c r="J36" s="89" t="s">
        <v>13</v>
      </c>
      <c r="K36" s="89" t="s">
        <v>13</v>
      </c>
      <c r="L36" s="95" t="s">
        <v>255</v>
      </c>
    </row>
    <row r="37" spans="1:12" x14ac:dyDescent="0.25">
      <c r="A37" s="45" t="s">
        <v>338</v>
      </c>
      <c r="B37" s="21" t="s">
        <v>252</v>
      </c>
      <c r="C37" s="35" t="s">
        <v>282</v>
      </c>
      <c r="D37" s="54" t="s">
        <v>581</v>
      </c>
      <c r="E37" s="89" t="s">
        <v>13</v>
      </c>
      <c r="F37" s="89" t="s">
        <v>13</v>
      </c>
      <c r="G37" s="54" t="s">
        <v>42</v>
      </c>
      <c r="H37" s="54" t="s">
        <v>42</v>
      </c>
      <c r="I37" s="89" t="s">
        <v>13</v>
      </c>
      <c r="J37" s="89" t="s">
        <v>13</v>
      </c>
      <c r="K37" s="89" t="s">
        <v>13</v>
      </c>
      <c r="L37" s="95" t="s">
        <v>253</v>
      </c>
    </row>
    <row r="38" spans="1:12" x14ac:dyDescent="0.25">
      <c r="A38" s="45" t="s">
        <v>338</v>
      </c>
      <c r="B38" s="21" t="s">
        <v>361</v>
      </c>
      <c r="C38" s="35" t="s">
        <v>284</v>
      </c>
      <c r="D38" s="54" t="s">
        <v>582</v>
      </c>
      <c r="E38" s="89" t="s">
        <v>13</v>
      </c>
      <c r="F38" s="89" t="s">
        <v>13</v>
      </c>
      <c r="G38" s="54" t="s">
        <v>42</v>
      </c>
      <c r="H38" s="54" t="s">
        <v>42</v>
      </c>
      <c r="I38" s="111" t="s">
        <v>137</v>
      </c>
      <c r="J38" s="111" t="s">
        <v>137</v>
      </c>
      <c r="K38" s="89" t="s">
        <v>13</v>
      </c>
      <c r="L38" s="95" t="s">
        <v>565</v>
      </c>
    </row>
    <row r="39" spans="1:12" x14ac:dyDescent="0.25">
      <c r="A39" s="45" t="s">
        <v>338</v>
      </c>
      <c r="B39" s="21" t="s">
        <v>362</v>
      </c>
      <c r="C39" s="35" t="s">
        <v>282</v>
      </c>
      <c r="D39" s="54" t="s">
        <v>583</v>
      </c>
      <c r="E39" s="89" t="s">
        <v>13</v>
      </c>
      <c r="F39" s="89" t="s">
        <v>13</v>
      </c>
      <c r="G39" s="89" t="s">
        <v>13</v>
      </c>
      <c r="H39" s="54" t="s">
        <v>42</v>
      </c>
      <c r="I39" s="89" t="s">
        <v>13</v>
      </c>
      <c r="J39" s="89" t="s">
        <v>13</v>
      </c>
      <c r="K39" s="89" t="s">
        <v>13</v>
      </c>
      <c r="L39" s="95" t="s">
        <v>279</v>
      </c>
    </row>
    <row r="40" spans="1:12" x14ac:dyDescent="0.25">
      <c r="A40" s="45" t="s">
        <v>338</v>
      </c>
      <c r="B40" s="21" t="s">
        <v>361</v>
      </c>
      <c r="C40" s="35" t="s">
        <v>284</v>
      </c>
      <c r="D40" s="54">
        <v>0.04</v>
      </c>
      <c r="E40" s="89" t="s">
        <v>13</v>
      </c>
      <c r="F40" s="89" t="s">
        <v>13</v>
      </c>
      <c r="G40" s="89" t="s">
        <v>13</v>
      </c>
      <c r="H40" s="54" t="s">
        <v>42</v>
      </c>
      <c r="I40" s="89" t="s">
        <v>13</v>
      </c>
      <c r="J40" s="89" t="s">
        <v>13</v>
      </c>
      <c r="K40" s="89" t="s">
        <v>13</v>
      </c>
      <c r="L40" s="95" t="s">
        <v>254</v>
      </c>
    </row>
    <row r="41" spans="1:12" x14ac:dyDescent="0.25">
      <c r="A41" s="45" t="s">
        <v>338</v>
      </c>
      <c r="B41" s="113" t="s">
        <v>365</v>
      </c>
      <c r="C41" s="35" t="s">
        <v>284</v>
      </c>
      <c r="D41" s="54">
        <v>0.04</v>
      </c>
      <c r="E41" s="89" t="s">
        <v>13</v>
      </c>
      <c r="F41" s="89" t="s">
        <v>13</v>
      </c>
      <c r="G41" s="111" t="s">
        <v>281</v>
      </c>
      <c r="H41" s="54" t="s">
        <v>42</v>
      </c>
      <c r="I41" s="111" t="s">
        <v>144</v>
      </c>
      <c r="J41" s="89" t="s">
        <v>13</v>
      </c>
      <c r="K41" s="111" t="s">
        <v>144</v>
      </c>
      <c r="L41" s="95" t="s">
        <v>254</v>
      </c>
    </row>
    <row r="42" spans="1:12" x14ac:dyDescent="0.25">
      <c r="A42" s="17" t="s">
        <v>126</v>
      </c>
      <c r="B42" s="113" t="s">
        <v>245</v>
      </c>
      <c r="C42" s="35" t="s">
        <v>284</v>
      </c>
      <c r="D42" s="135">
        <v>6.0000000000000001E-3</v>
      </c>
      <c r="E42" s="89" t="s">
        <v>13</v>
      </c>
      <c r="F42" s="89" t="s">
        <v>13</v>
      </c>
      <c r="G42" s="89" t="s">
        <v>13</v>
      </c>
      <c r="H42" s="89" t="s">
        <v>13</v>
      </c>
      <c r="I42" s="89" t="s">
        <v>13</v>
      </c>
      <c r="J42" s="107" t="s">
        <v>144</v>
      </c>
      <c r="K42" s="89" t="s">
        <v>13</v>
      </c>
      <c r="L42" s="95" t="s">
        <v>247</v>
      </c>
    </row>
    <row r="43" spans="1:12" x14ac:dyDescent="0.25">
      <c r="A43" s="17" t="s">
        <v>126</v>
      </c>
      <c r="B43" s="113" t="s">
        <v>246</v>
      </c>
      <c r="C43" s="35" t="s">
        <v>283</v>
      </c>
      <c r="D43" s="31">
        <v>0.5</v>
      </c>
      <c r="E43" s="89" t="s">
        <v>13</v>
      </c>
      <c r="F43" s="89" t="s">
        <v>13</v>
      </c>
      <c r="G43" s="89" t="s">
        <v>13</v>
      </c>
      <c r="H43" s="54" t="s">
        <v>42</v>
      </c>
      <c r="I43" s="89" t="s">
        <v>13</v>
      </c>
      <c r="J43" s="89" t="s">
        <v>13</v>
      </c>
      <c r="K43" s="89" t="s">
        <v>13</v>
      </c>
      <c r="L43" s="95" t="s">
        <v>248</v>
      </c>
    </row>
    <row r="44" spans="1:12" x14ac:dyDescent="0.25">
      <c r="A44" s="17"/>
      <c r="B44" s="113"/>
      <c r="C44" s="35"/>
      <c r="D44" s="31"/>
      <c r="E44" s="89"/>
      <c r="F44" s="89"/>
      <c r="G44" s="89"/>
      <c r="H44" s="54"/>
      <c r="I44" s="89"/>
      <c r="J44" s="89"/>
      <c r="K44" s="89"/>
      <c r="L44" s="95"/>
    </row>
    <row r="45" spans="1:12" x14ac:dyDescent="0.25">
      <c r="A45" s="17" t="s">
        <v>630</v>
      </c>
    </row>
    <row r="46" spans="1:12" ht="15" customHeight="1" x14ac:dyDescent="0.25">
      <c r="A46" s="141" t="s">
        <v>628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x14ac:dyDescent="0.25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50" spans="4:4" x14ac:dyDescent="0.25">
      <c r="D50" s="134"/>
    </row>
  </sheetData>
  <sortState ref="A41:N44">
    <sortCondition ref="L41:L44"/>
  </sortState>
  <mergeCells count="2">
    <mergeCell ref="E2:K2"/>
    <mergeCell ref="A46:L4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3" topLeftCell="A8" activePane="bottomLeft" state="frozen"/>
      <selection pane="bottomLeft"/>
    </sheetView>
  </sheetViews>
  <sheetFormatPr baseColWidth="10" defaultColWidth="11.42578125" defaultRowHeight="15" x14ac:dyDescent="0.25"/>
  <cols>
    <col min="1" max="1" width="68.85546875" customWidth="1"/>
    <col min="2" max="2" width="10.28515625" customWidth="1"/>
    <col min="3" max="3" width="15.7109375" style="14" customWidth="1"/>
    <col min="4" max="10" width="11.42578125" style="66"/>
    <col min="11" max="11" width="30.42578125" style="94" customWidth="1"/>
  </cols>
  <sheetData>
    <row r="1" spans="1:12" s="9" customFormat="1" ht="15.75" x14ac:dyDescent="0.25">
      <c r="A1" s="70" t="s">
        <v>615</v>
      </c>
      <c r="B1" s="36"/>
      <c r="C1" s="26"/>
      <c r="D1" s="6"/>
      <c r="E1" s="12"/>
      <c r="F1" s="12"/>
      <c r="G1" s="12"/>
      <c r="H1" s="12"/>
      <c r="I1" s="12"/>
      <c r="J1" s="12"/>
      <c r="K1" s="93"/>
    </row>
    <row r="2" spans="1:12" s="23" customFormat="1" ht="17.25" x14ac:dyDescent="0.25">
      <c r="A2" s="34"/>
      <c r="B2" s="47"/>
      <c r="C2" s="51"/>
      <c r="D2" s="140" t="s">
        <v>173</v>
      </c>
      <c r="E2" s="140"/>
      <c r="F2" s="140"/>
      <c r="G2" s="140"/>
      <c r="H2" s="140"/>
      <c r="I2" s="140"/>
      <c r="J2" s="140"/>
      <c r="K2" s="46"/>
    </row>
    <row r="3" spans="1:12" s="23" customFormat="1" ht="30" x14ac:dyDescent="0.25">
      <c r="A3" s="44" t="s">
        <v>331</v>
      </c>
      <c r="B3" s="99" t="s">
        <v>138</v>
      </c>
      <c r="C3" s="52" t="s">
        <v>160</v>
      </c>
      <c r="D3" s="39" t="s">
        <v>0</v>
      </c>
      <c r="E3" s="40" t="s">
        <v>289</v>
      </c>
      <c r="F3" s="40" t="s">
        <v>287</v>
      </c>
      <c r="G3" s="40" t="s">
        <v>286</v>
      </c>
      <c r="H3" s="40" t="s">
        <v>288</v>
      </c>
      <c r="I3" s="39" t="s">
        <v>2</v>
      </c>
      <c r="J3" s="39" t="s">
        <v>3</v>
      </c>
      <c r="K3" s="91" t="s">
        <v>159</v>
      </c>
    </row>
    <row r="4" spans="1:12" x14ac:dyDescent="0.25">
      <c r="A4" t="s">
        <v>182</v>
      </c>
      <c r="B4" t="s">
        <v>176</v>
      </c>
      <c r="C4" s="26" t="s">
        <v>616</v>
      </c>
      <c r="D4" s="67" t="s">
        <v>136</v>
      </c>
      <c r="E4" s="66" t="s">
        <v>13</v>
      </c>
      <c r="F4" s="66" t="s">
        <v>13</v>
      </c>
      <c r="G4" s="66" t="s">
        <v>42</v>
      </c>
      <c r="H4" s="66" t="s">
        <v>13</v>
      </c>
      <c r="I4" s="66" t="s">
        <v>13</v>
      </c>
      <c r="J4" s="66" t="s">
        <v>13</v>
      </c>
      <c r="K4" s="78" t="s">
        <v>148</v>
      </c>
    </row>
    <row r="5" spans="1:12" x14ac:dyDescent="0.25">
      <c r="A5" t="s">
        <v>393</v>
      </c>
      <c r="B5" t="s">
        <v>176</v>
      </c>
      <c r="C5" s="26" t="s">
        <v>616</v>
      </c>
      <c r="D5" s="66" t="s">
        <v>13</v>
      </c>
      <c r="E5" s="66" t="s">
        <v>13</v>
      </c>
      <c r="F5" s="66" t="s">
        <v>13</v>
      </c>
      <c r="G5" s="66" t="s">
        <v>42</v>
      </c>
      <c r="H5" s="66" t="s">
        <v>13</v>
      </c>
      <c r="I5" s="66" t="s">
        <v>13</v>
      </c>
      <c r="J5" s="66" t="s">
        <v>13</v>
      </c>
      <c r="K5" s="78" t="s">
        <v>148</v>
      </c>
    </row>
    <row r="6" spans="1:12" x14ac:dyDescent="0.25">
      <c r="A6" t="s">
        <v>394</v>
      </c>
      <c r="B6" t="s">
        <v>176</v>
      </c>
      <c r="C6" s="26" t="s">
        <v>616</v>
      </c>
      <c r="D6" s="66" t="s">
        <v>13</v>
      </c>
      <c r="E6" s="66" t="s">
        <v>13</v>
      </c>
      <c r="F6" s="66" t="s">
        <v>13</v>
      </c>
      <c r="G6" s="66" t="s">
        <v>42</v>
      </c>
      <c r="H6" s="66" t="s">
        <v>13</v>
      </c>
      <c r="I6" s="66" t="s">
        <v>13</v>
      </c>
      <c r="J6" s="66" t="s">
        <v>13</v>
      </c>
      <c r="K6" s="78" t="s">
        <v>148</v>
      </c>
    </row>
    <row r="7" spans="1:12" x14ac:dyDescent="0.25">
      <c r="A7" s="49" t="s">
        <v>141</v>
      </c>
      <c r="B7" t="s">
        <v>176</v>
      </c>
      <c r="C7" s="26" t="s">
        <v>616</v>
      </c>
      <c r="D7" s="66" t="s">
        <v>9</v>
      </c>
      <c r="E7" s="66" t="s">
        <v>13</v>
      </c>
      <c r="F7" s="66" t="s">
        <v>13</v>
      </c>
      <c r="G7" s="66" t="s">
        <v>42</v>
      </c>
      <c r="H7" s="66" t="s">
        <v>9</v>
      </c>
      <c r="I7" s="66" t="s">
        <v>13</v>
      </c>
      <c r="J7" s="66" t="s">
        <v>12</v>
      </c>
      <c r="K7" s="78" t="s">
        <v>535</v>
      </c>
    </row>
    <row r="8" spans="1:12" x14ac:dyDescent="0.25">
      <c r="A8" t="s">
        <v>395</v>
      </c>
      <c r="B8" t="s">
        <v>176</v>
      </c>
      <c r="C8" s="26" t="s">
        <v>616</v>
      </c>
      <c r="D8" s="66" t="s">
        <v>9</v>
      </c>
      <c r="E8" s="66" t="s">
        <v>12</v>
      </c>
      <c r="F8" s="66" t="s">
        <v>13</v>
      </c>
      <c r="G8" s="66" t="s">
        <v>42</v>
      </c>
      <c r="H8" s="66" t="s">
        <v>9</v>
      </c>
      <c r="I8" s="66" t="s">
        <v>13</v>
      </c>
      <c r="J8" s="66" t="s">
        <v>13</v>
      </c>
      <c r="K8" s="78" t="s">
        <v>535</v>
      </c>
    </row>
    <row r="9" spans="1:12" x14ac:dyDescent="0.25">
      <c r="A9" t="s">
        <v>177</v>
      </c>
      <c r="B9" t="s">
        <v>176</v>
      </c>
      <c r="C9" s="14" t="s">
        <v>283</v>
      </c>
      <c r="D9" s="66" t="s">
        <v>42</v>
      </c>
      <c r="E9" s="66" t="s">
        <v>42</v>
      </c>
      <c r="F9" s="67" t="s">
        <v>137</v>
      </c>
      <c r="G9" s="66" t="s">
        <v>42</v>
      </c>
      <c r="H9" s="67" t="s">
        <v>281</v>
      </c>
      <c r="I9" s="66" t="s">
        <v>42</v>
      </c>
      <c r="J9" s="66" t="s">
        <v>42</v>
      </c>
      <c r="K9" s="78" t="s">
        <v>145</v>
      </c>
    </row>
    <row r="10" spans="1:12" x14ac:dyDescent="0.25">
      <c r="A10" t="s">
        <v>396</v>
      </c>
      <c r="B10" t="s">
        <v>176</v>
      </c>
      <c r="C10" s="14" t="s">
        <v>283</v>
      </c>
      <c r="D10" s="66" t="s">
        <v>42</v>
      </c>
      <c r="E10" s="66" t="s">
        <v>42</v>
      </c>
      <c r="F10" s="67" t="s">
        <v>137</v>
      </c>
      <c r="G10" s="66" t="s">
        <v>42</v>
      </c>
      <c r="H10" s="67" t="s">
        <v>281</v>
      </c>
      <c r="I10" s="66" t="s">
        <v>42</v>
      </c>
      <c r="J10" s="66" t="s">
        <v>42</v>
      </c>
      <c r="K10" s="78" t="s">
        <v>145</v>
      </c>
    </row>
    <row r="11" spans="1:12" x14ac:dyDescent="0.25">
      <c r="A11" s="5" t="s">
        <v>397</v>
      </c>
      <c r="B11" t="s">
        <v>125</v>
      </c>
      <c r="C11" s="14" t="s">
        <v>282</v>
      </c>
      <c r="D11" s="66" t="s">
        <v>12</v>
      </c>
      <c r="E11" s="66" t="s">
        <v>13</v>
      </c>
      <c r="F11" s="66" t="s">
        <v>13</v>
      </c>
      <c r="G11" s="66" t="s">
        <v>13</v>
      </c>
      <c r="H11" s="66" t="s">
        <v>13</v>
      </c>
      <c r="I11" s="66" t="s">
        <v>13</v>
      </c>
      <c r="J11" s="66" t="s">
        <v>13</v>
      </c>
      <c r="K11" s="78" t="s">
        <v>149</v>
      </c>
    </row>
    <row r="12" spans="1:12" x14ac:dyDescent="0.25">
      <c r="A12" s="5" t="s">
        <v>398</v>
      </c>
      <c r="B12" t="s">
        <v>125</v>
      </c>
      <c r="C12" s="14" t="s">
        <v>282</v>
      </c>
      <c r="D12" s="66" t="s">
        <v>13</v>
      </c>
      <c r="E12" s="66" t="s">
        <v>13</v>
      </c>
      <c r="F12" s="66" t="s">
        <v>13</v>
      </c>
      <c r="G12" s="66" t="s">
        <v>13</v>
      </c>
      <c r="H12" s="66" t="s">
        <v>13</v>
      </c>
      <c r="I12" s="66" t="s">
        <v>13</v>
      </c>
      <c r="J12" s="66" t="s">
        <v>13</v>
      </c>
      <c r="K12" s="78" t="s">
        <v>149</v>
      </c>
    </row>
    <row r="13" spans="1:12" x14ac:dyDescent="0.25">
      <c r="A13" s="21" t="s">
        <v>212</v>
      </c>
      <c r="B13" s="5" t="s">
        <v>125</v>
      </c>
      <c r="C13" s="26" t="s">
        <v>282</v>
      </c>
      <c r="D13" s="13" t="s">
        <v>42</v>
      </c>
      <c r="E13" s="13" t="s">
        <v>42</v>
      </c>
      <c r="F13" s="13" t="s">
        <v>42</v>
      </c>
      <c r="G13" s="13" t="s">
        <v>42</v>
      </c>
      <c r="H13" s="13" t="s">
        <v>13</v>
      </c>
      <c r="I13" s="13" t="s">
        <v>42</v>
      </c>
      <c r="J13" s="13" t="s">
        <v>42</v>
      </c>
      <c r="K13" s="46" t="s">
        <v>140</v>
      </c>
    </row>
    <row r="14" spans="1:12" x14ac:dyDescent="0.25">
      <c r="A14" t="s">
        <v>399</v>
      </c>
      <c r="B14" t="s">
        <v>125</v>
      </c>
      <c r="C14" s="14" t="s">
        <v>282</v>
      </c>
      <c r="D14" s="66" t="s">
        <v>13</v>
      </c>
      <c r="E14" s="66" t="s">
        <v>13</v>
      </c>
      <c r="F14" s="66" t="s">
        <v>13</v>
      </c>
      <c r="G14" s="66" t="s">
        <v>13</v>
      </c>
      <c r="H14" s="67" t="s">
        <v>137</v>
      </c>
      <c r="I14" s="66" t="s">
        <v>13</v>
      </c>
      <c r="J14" s="66" t="s">
        <v>13</v>
      </c>
      <c r="K14" s="78" t="s">
        <v>146</v>
      </c>
      <c r="L14" s="7"/>
    </row>
    <row r="15" spans="1:12" x14ac:dyDescent="0.25">
      <c r="A15" t="s">
        <v>400</v>
      </c>
      <c r="B15" t="s">
        <v>125</v>
      </c>
      <c r="C15" s="14" t="s">
        <v>282</v>
      </c>
      <c r="D15" s="66" t="s">
        <v>13</v>
      </c>
      <c r="E15" s="66" t="s">
        <v>13</v>
      </c>
      <c r="F15" s="66" t="s">
        <v>13</v>
      </c>
      <c r="G15" s="66" t="s">
        <v>13</v>
      </c>
      <c r="H15" s="66" t="s">
        <v>13</v>
      </c>
      <c r="I15" s="66" t="s">
        <v>13</v>
      </c>
      <c r="J15" s="66" t="s">
        <v>13</v>
      </c>
      <c r="K15" s="78" t="s">
        <v>146</v>
      </c>
    </row>
    <row r="16" spans="1:12" x14ac:dyDescent="0.25">
      <c r="A16" t="s">
        <v>402</v>
      </c>
      <c r="B16" t="s">
        <v>125</v>
      </c>
      <c r="C16" s="14" t="s">
        <v>282</v>
      </c>
      <c r="D16" s="66" t="s">
        <v>13</v>
      </c>
      <c r="E16" s="66" t="s">
        <v>13</v>
      </c>
      <c r="F16" s="66" t="s">
        <v>13</v>
      </c>
      <c r="G16" s="66" t="s">
        <v>13</v>
      </c>
      <c r="H16" s="66" t="s">
        <v>13</v>
      </c>
      <c r="I16" s="66" t="s">
        <v>13</v>
      </c>
      <c r="J16" s="66" t="s">
        <v>13</v>
      </c>
      <c r="K16" s="78" t="s">
        <v>146</v>
      </c>
    </row>
    <row r="17" spans="1:13" x14ac:dyDescent="0.25">
      <c r="A17" t="s">
        <v>404</v>
      </c>
      <c r="B17" t="s">
        <v>125</v>
      </c>
      <c r="C17" s="14" t="s">
        <v>282</v>
      </c>
      <c r="D17" s="66" t="s">
        <v>13</v>
      </c>
      <c r="E17" s="66" t="s">
        <v>13</v>
      </c>
      <c r="F17" s="66" t="s">
        <v>13</v>
      </c>
      <c r="G17" s="66" t="s">
        <v>13</v>
      </c>
      <c r="H17" s="66" t="s">
        <v>13</v>
      </c>
      <c r="I17" s="66" t="s">
        <v>13</v>
      </c>
      <c r="J17" s="66" t="s">
        <v>13</v>
      </c>
      <c r="K17" s="78" t="s">
        <v>146</v>
      </c>
    </row>
    <row r="18" spans="1:13" x14ac:dyDescent="0.25">
      <c r="A18" t="s">
        <v>401</v>
      </c>
      <c r="B18" t="s">
        <v>125</v>
      </c>
      <c r="C18" s="14" t="s">
        <v>282</v>
      </c>
      <c r="D18" s="66" t="s">
        <v>13</v>
      </c>
      <c r="E18" s="66" t="s">
        <v>13</v>
      </c>
      <c r="F18" s="66" t="s">
        <v>13</v>
      </c>
      <c r="G18" s="66" t="s">
        <v>13</v>
      </c>
      <c r="H18" s="66" t="s">
        <v>13</v>
      </c>
      <c r="I18" s="66" t="s">
        <v>13</v>
      </c>
      <c r="J18" s="66" t="s">
        <v>13</v>
      </c>
      <c r="K18" s="78" t="s">
        <v>146</v>
      </c>
    </row>
    <row r="19" spans="1:13" x14ac:dyDescent="0.25">
      <c r="A19" t="s">
        <v>403</v>
      </c>
      <c r="B19" t="s">
        <v>125</v>
      </c>
      <c r="C19" s="14" t="s">
        <v>282</v>
      </c>
      <c r="D19" s="66" t="s">
        <v>13</v>
      </c>
      <c r="E19" s="66" t="s">
        <v>13</v>
      </c>
      <c r="F19" s="66" t="s">
        <v>13</v>
      </c>
      <c r="G19" s="66" t="s">
        <v>13</v>
      </c>
      <c r="H19" s="66" t="s">
        <v>9</v>
      </c>
      <c r="I19" s="66" t="s">
        <v>13</v>
      </c>
      <c r="J19" s="66" t="s">
        <v>13</v>
      </c>
      <c r="K19" s="78" t="s">
        <v>146</v>
      </c>
    </row>
    <row r="20" spans="1:13" x14ac:dyDescent="0.25">
      <c r="A20" s="5" t="s">
        <v>405</v>
      </c>
      <c r="B20" s="5" t="s">
        <v>125</v>
      </c>
      <c r="C20" s="26" t="s">
        <v>282</v>
      </c>
      <c r="D20" s="13" t="s">
        <v>13</v>
      </c>
      <c r="E20" s="13" t="s">
        <v>42</v>
      </c>
      <c r="F20" s="13" t="s">
        <v>42</v>
      </c>
      <c r="G20" s="13" t="s">
        <v>42</v>
      </c>
      <c r="H20" s="13" t="s">
        <v>42</v>
      </c>
      <c r="I20" s="13" t="s">
        <v>42</v>
      </c>
      <c r="J20" s="13" t="s">
        <v>12</v>
      </c>
      <c r="K20" s="46" t="s">
        <v>139</v>
      </c>
    </row>
    <row r="21" spans="1:13" s="7" customFormat="1" x14ac:dyDescent="0.25">
      <c r="A21" t="s">
        <v>181</v>
      </c>
      <c r="B21" t="s">
        <v>125</v>
      </c>
      <c r="C21" s="14" t="s">
        <v>284</v>
      </c>
      <c r="D21" s="66" t="s">
        <v>13</v>
      </c>
      <c r="E21" s="66" t="s">
        <v>13</v>
      </c>
      <c r="F21" s="66" t="s">
        <v>9</v>
      </c>
      <c r="G21" s="66" t="s">
        <v>13</v>
      </c>
      <c r="H21" s="66" t="s">
        <v>9</v>
      </c>
      <c r="I21" s="66" t="s">
        <v>9</v>
      </c>
      <c r="J21" s="66" t="s">
        <v>13</v>
      </c>
      <c r="K21" s="78" t="s">
        <v>147</v>
      </c>
    </row>
    <row r="22" spans="1:13" x14ac:dyDescent="0.25">
      <c r="A22" t="s">
        <v>180</v>
      </c>
      <c r="B22" t="s">
        <v>125</v>
      </c>
      <c r="C22" s="14" t="s">
        <v>283</v>
      </c>
      <c r="D22" s="66" t="s">
        <v>12</v>
      </c>
      <c r="E22" s="67" t="s">
        <v>137</v>
      </c>
      <c r="F22" s="66" t="s">
        <v>42</v>
      </c>
      <c r="G22" s="66" t="s">
        <v>42</v>
      </c>
      <c r="H22" s="67" t="s">
        <v>281</v>
      </c>
      <c r="I22" s="67" t="s">
        <v>137</v>
      </c>
      <c r="J22" s="67" t="s">
        <v>281</v>
      </c>
      <c r="K22" s="78" t="s">
        <v>143</v>
      </c>
    </row>
    <row r="23" spans="1:13" s="7" customFormat="1" x14ac:dyDescent="0.25">
      <c r="A23" t="s">
        <v>179</v>
      </c>
      <c r="B23" t="s">
        <v>125</v>
      </c>
      <c r="C23" s="14" t="s">
        <v>283</v>
      </c>
      <c r="D23" s="66" t="s">
        <v>42</v>
      </c>
      <c r="E23" s="66" t="s">
        <v>42</v>
      </c>
      <c r="F23" s="66" t="s">
        <v>12</v>
      </c>
      <c r="G23" s="66" t="s">
        <v>42</v>
      </c>
      <c r="H23" s="66" t="s">
        <v>12</v>
      </c>
      <c r="I23" s="66" t="s">
        <v>12</v>
      </c>
      <c r="J23" s="67" t="s">
        <v>136</v>
      </c>
      <c r="K23" s="94" t="s">
        <v>142</v>
      </c>
      <c r="L23"/>
    </row>
    <row r="24" spans="1:13" x14ac:dyDescent="0.25">
      <c r="A24" t="s">
        <v>178</v>
      </c>
      <c r="B24" t="s">
        <v>125</v>
      </c>
      <c r="C24" s="14" t="s">
        <v>283</v>
      </c>
      <c r="D24" s="66" t="s">
        <v>13</v>
      </c>
      <c r="E24" s="66" t="s">
        <v>42</v>
      </c>
      <c r="F24" s="67" t="s">
        <v>137</v>
      </c>
      <c r="G24" s="66" t="s">
        <v>42</v>
      </c>
      <c r="H24" s="67" t="s">
        <v>12</v>
      </c>
      <c r="I24" s="66" t="s">
        <v>42</v>
      </c>
      <c r="J24" s="66" t="s">
        <v>42</v>
      </c>
      <c r="K24" s="78" t="s">
        <v>145</v>
      </c>
    </row>
    <row r="25" spans="1:13" x14ac:dyDescent="0.25">
      <c r="A25" t="s">
        <v>406</v>
      </c>
      <c r="B25" t="s">
        <v>125</v>
      </c>
      <c r="C25" s="14" t="s">
        <v>283</v>
      </c>
      <c r="D25" s="66" t="s">
        <v>13</v>
      </c>
      <c r="E25" s="66" t="s">
        <v>42</v>
      </c>
      <c r="F25" s="67" t="s">
        <v>137</v>
      </c>
      <c r="G25" s="66" t="s">
        <v>42</v>
      </c>
      <c r="H25" s="67" t="s">
        <v>12</v>
      </c>
      <c r="I25" s="66" t="s">
        <v>42</v>
      </c>
      <c r="J25" s="66" t="s">
        <v>42</v>
      </c>
      <c r="K25" s="78" t="s">
        <v>145</v>
      </c>
    </row>
    <row r="26" spans="1:13" s="79" customFormat="1" x14ac:dyDescent="0.25">
      <c r="A26" s="21" t="s">
        <v>230</v>
      </c>
      <c r="B26" s="21" t="s">
        <v>226</v>
      </c>
      <c r="C26" s="26" t="s">
        <v>282</v>
      </c>
      <c r="D26" s="89" t="s">
        <v>13</v>
      </c>
      <c r="E26" s="89" t="s">
        <v>13</v>
      </c>
      <c r="F26" s="35" t="s">
        <v>42</v>
      </c>
      <c r="G26" s="35" t="s">
        <v>42</v>
      </c>
      <c r="H26" s="35" t="s">
        <v>42</v>
      </c>
      <c r="I26" s="89" t="s">
        <v>13</v>
      </c>
      <c r="J26" s="89" t="s">
        <v>13</v>
      </c>
      <c r="K26" s="102" t="s">
        <v>285</v>
      </c>
    </row>
    <row r="27" spans="1:13" s="105" customFormat="1" x14ac:dyDescent="0.25">
      <c r="A27" s="21" t="s">
        <v>212</v>
      </c>
      <c r="B27" s="21" t="s">
        <v>226</v>
      </c>
      <c r="C27" s="26" t="s">
        <v>282</v>
      </c>
      <c r="D27" s="89" t="s">
        <v>13</v>
      </c>
      <c r="E27" s="89" t="s">
        <v>13</v>
      </c>
      <c r="F27" s="104" t="s">
        <v>42</v>
      </c>
      <c r="G27" s="104" t="s">
        <v>42</v>
      </c>
      <c r="H27" s="104" t="s">
        <v>42</v>
      </c>
      <c r="I27" s="89" t="s">
        <v>13</v>
      </c>
      <c r="J27" s="89" t="s">
        <v>13</v>
      </c>
      <c r="K27" s="102" t="s">
        <v>285</v>
      </c>
    </row>
    <row r="28" spans="1:13" s="105" customFormat="1" x14ac:dyDescent="0.25">
      <c r="A28" s="21"/>
      <c r="B28" s="21"/>
      <c r="C28" s="26"/>
      <c r="D28" s="89"/>
      <c r="E28" s="89"/>
      <c r="F28" s="104"/>
      <c r="G28" s="104"/>
      <c r="H28" s="104"/>
      <c r="I28" s="89"/>
      <c r="J28" s="89"/>
      <c r="K28" s="102"/>
    </row>
    <row r="29" spans="1:13" s="23" customFormat="1" x14ac:dyDescent="0.25">
      <c r="A29" s="45" t="s">
        <v>636</v>
      </c>
      <c r="B29" s="41"/>
      <c r="D29" s="6"/>
      <c r="E29" s="13"/>
      <c r="F29" s="13"/>
      <c r="G29" s="13"/>
      <c r="H29" s="13"/>
      <c r="I29" s="13"/>
      <c r="J29" s="13"/>
      <c r="K29" s="96"/>
      <c r="L29" s="46"/>
    </row>
    <row r="30" spans="1:13" s="23" customFormat="1" ht="15" customHeight="1" x14ac:dyDescent="0.25">
      <c r="A30" s="141" t="s">
        <v>628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06"/>
    </row>
    <row r="31" spans="1:13" s="23" customFormat="1" x14ac:dyDescent="0.2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06"/>
    </row>
  </sheetData>
  <sortState ref="A4:M25">
    <sortCondition ref="B4:B25"/>
    <sortCondition ref="C4:C25"/>
    <sortCondition ref="K4:K25"/>
  </sortState>
  <mergeCells count="2">
    <mergeCell ref="D2:J2"/>
    <mergeCell ref="A30: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S1 (marine_digesta)</vt:lpstr>
      <vt:lpstr>S2 (marine_milk)</vt:lpstr>
      <vt:lpstr>S3 (marine_meat)</vt:lpstr>
      <vt:lpstr>S4 (plant_digesta)</vt:lpstr>
      <vt:lpstr>S5 (plant_milk)</vt:lpstr>
      <vt:lpstr>S6 (plant_meat)</vt:lpstr>
      <vt:lpstr>S7 (direct-fed microbials)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cp:lastPrinted>2017-12-13T12:27:54Z</cp:lastPrinted>
  <dcterms:created xsi:type="dcterms:W3CDTF">2017-10-25T17:03:13Z</dcterms:created>
  <dcterms:modified xsi:type="dcterms:W3CDTF">2018-07-07T17:47:45Z</dcterms:modified>
</cp:coreProperties>
</file>