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\Desktop\Chaire Vins et Spiritueux\Paper AEuWE\"/>
    </mc:Choice>
  </mc:AlternateContent>
  <xr:revisionPtr revIDLastSave="0" documentId="13_ncr:1_{80C9AA14-245E-4B41-8300-BFF979EB8DC0}" xr6:coauthVersionLast="47" xr6:coauthVersionMax="47" xr10:uidLastSave="{00000000-0000-0000-0000-000000000000}"/>
  <bookViews>
    <workbookView xWindow="-110" yWindow="-110" windowWidth="19420" windowHeight="10420" firstSheet="5" activeTab="13" xr2:uid="{55A97E3F-1772-4F68-ABAE-621B1101EF14}"/>
  </bookViews>
  <sheets>
    <sheet name="coding" sheetId="30" r:id="rId1"/>
    <sheet name="Table 1" sheetId="16" r:id="rId2"/>
    <sheet name="Table 2" sheetId="18" r:id="rId3"/>
    <sheet name="Table 3" sheetId="19" r:id="rId4"/>
    <sheet name="Table 4" sheetId="6" r:id="rId5"/>
    <sheet name="Table 5a" sheetId="9" r:id="rId6"/>
    <sheet name="Table 5b" sheetId="10" r:id="rId7"/>
    <sheet name="Table 5c" sheetId="11" r:id="rId8"/>
    <sheet name="Table 5e" sheetId="13" r:id="rId9"/>
    <sheet name="Table 5d" sheetId="12" r:id="rId10"/>
    <sheet name="Table 5f" sheetId="14" r:id="rId11"/>
    <sheet name="Fig 1" sheetId="20" r:id="rId12"/>
    <sheet name="Fig 2ab" sheetId="21" r:id="rId13"/>
    <sheet name="Fig 3ab" sheetId="22" r:id="rId14"/>
    <sheet name="Fig 4" sheetId="23" r:id="rId15"/>
    <sheet name="Fig 5" sheetId="24" r:id="rId16"/>
    <sheet name="Fig 6" sheetId="25" r:id="rId17"/>
    <sheet name="Fig 7" sheetId="26" r:id="rId18"/>
    <sheet name="Fig 8" sheetId="27" r:id="rId19"/>
    <sheet name="Fig 9" sheetId="28" r:id="rId20"/>
  </sheets>
  <definedNames>
    <definedName name="xdata101" hidden="1">4.25+[0]!xlstatbox100*-0.0007153076</definedName>
    <definedName name="xdata104" hidden="1">5.25+[0]!xlstatbox103*-0.0007153076</definedName>
    <definedName name="xdata107" hidden="1">6.25+[0]!xlstatbox106*-0.0007153076</definedName>
    <definedName name="xdata11" hidden="1">4.25+[0]!xlstatbox10*-0.0007153076</definedName>
    <definedName name="xdata110" hidden="1">7.25+[0]!xlstatbox109*-0.0007153076</definedName>
    <definedName name="xdata113" hidden="1">8.25+[0]!xlstatbox112*-0.0007153076</definedName>
    <definedName name="xdata116" hidden="1">9.25+[0]!xlstatbox115*-0.0007153076</definedName>
    <definedName name="xdata119" hidden="1">10.25+[0]!xlstatbox118*-0.0007153076</definedName>
    <definedName name="xdata122" hidden="1">1.25+[0]!xlstatbox121*-0.0007153076</definedName>
    <definedName name="xdata125" hidden="1">2.25+[0]!xlstatbox124*-0.0007153076</definedName>
    <definedName name="xdata128" hidden="1">3.25+[0]!xlstatbox127*-0.0007153076</definedName>
    <definedName name="xdata131" hidden="1">4.25+[0]!xlstatbox130*-0.0007153076</definedName>
    <definedName name="xdata134" hidden="1">5.25+[0]!xlstatbox133*-0.0007153076</definedName>
    <definedName name="xdata137" hidden="1">6.25+[0]!xlstatbox136*-0.0007153076</definedName>
    <definedName name="xdata14" hidden="1">5.25+[0]!xlstatbox13*-0.0007153076</definedName>
    <definedName name="xdata140" hidden="1">7.25+[0]!xlstatbox139*-0.0007153076</definedName>
    <definedName name="xdata143" hidden="1">8.25+[0]!xlstatbox142*-0.0007153076</definedName>
    <definedName name="xdata146" hidden="1">9.25+[0]!xlstatbox145*-0.0007153076</definedName>
    <definedName name="xdata149" hidden="1">10.25+[0]!xlstatbox148*-0.0007153076</definedName>
    <definedName name="xdata152" hidden="1">1.25+[0]!xlstatbox151*-0.0007153076</definedName>
    <definedName name="xdata155" hidden="1">2.25+[0]!xlstatbox154*-0.0007153076</definedName>
    <definedName name="xdata158" hidden="1">3.25+[0]!xlstatbox157*-0.0007153076</definedName>
    <definedName name="xdata161" hidden="1">4.25+[0]!xlstatbox160*-0.0007153076</definedName>
    <definedName name="xdata164" hidden="1">5.25+[0]!xlstatbox163*-0.0007153076</definedName>
    <definedName name="xdata167" hidden="1">6.25+[0]!xlstatbox166*-0.0007153076</definedName>
    <definedName name="xdata17" hidden="1">6.25+[0]!xlstatbox16*-0.0007153076</definedName>
    <definedName name="xdata170" hidden="1">7.25+[0]!xlstatbox169*-0.0007153076</definedName>
    <definedName name="xdata173" hidden="1">8.25+[0]!xlstatbox172*-0.0007153076</definedName>
    <definedName name="xdata176" hidden="1">9.25+[0]!xlstatbox175*-0.0007153076</definedName>
    <definedName name="xdata179" hidden="1">10.25+[0]!xlstatbox178*-0.0007153076</definedName>
    <definedName name="xdata182" hidden="1">1.25+[0]!xlstatbox181*-0.0007153076</definedName>
    <definedName name="xdata185" hidden="1">2.25+[0]!xlstatbox184*-0.0007153076</definedName>
    <definedName name="xdata188" hidden="1">3.25+[0]!xlstatbox187*-0.0007153076</definedName>
    <definedName name="xdata191" hidden="1">4.25+[0]!xlstatbox190*-0.0007153076</definedName>
    <definedName name="xdata194" hidden="1">5.25+[0]!xlstatbox193*-0.0007153076</definedName>
    <definedName name="xdata197" hidden="1">6.25+[0]!xlstatbox196*-0.0007153076</definedName>
    <definedName name="xdata2" hidden="1">1.25+[0]!xlstatbox1*-0.0007153076</definedName>
    <definedName name="xdata20" hidden="1">7.25+[0]!xlstatbox19*-0.0007153076</definedName>
    <definedName name="xdata200" hidden="1">7.25+[0]!xlstatbox199*-0.0007153076</definedName>
    <definedName name="xdata203" hidden="1">8.25+[0]!xlstatbox202*-0.0007153076</definedName>
    <definedName name="xdata206" hidden="1">9.25+[0]!xlstatbox205*-0.0007153076</definedName>
    <definedName name="xdata209" hidden="1">10.25+[0]!xlstatbox208*-0.0007153076</definedName>
    <definedName name="xdata212" hidden="1">1.25+[0]!xlstatbox211*-0.0007153076</definedName>
    <definedName name="xdata215" hidden="1">2.25+[0]!xlstatbox214*-0.0007153076</definedName>
    <definedName name="xdata218" hidden="1">3.25+[0]!xlstatbox217*-0.0007153076</definedName>
    <definedName name="xdata221" hidden="1">4.25+[0]!xlstatbox220*-0.0007153076</definedName>
    <definedName name="xdata224" hidden="1">5.25+[0]!xlstatbox223*-0.0007153076</definedName>
    <definedName name="xdata227" hidden="1">6.25+[0]!xlstatbox226*-0.0007153076</definedName>
    <definedName name="xdata23" hidden="1">8.25+[0]!xlstatbox22*-0.0007153076</definedName>
    <definedName name="xdata230" hidden="1">7.25+[0]!xlstatbox229*-0.0007153076</definedName>
    <definedName name="xdata233" hidden="1">8.25+[0]!xlstatbox232*-0.0007153076</definedName>
    <definedName name="xdata236" hidden="1">9.25+[0]!xlstatbox235*-0.0007153076</definedName>
    <definedName name="xdata239" hidden="1">10.25+[0]!xlstatbox238*-0.0007153076</definedName>
    <definedName name="xdata242" hidden="1">1.25+[0]!xlstatbox241*-0.0007153076</definedName>
    <definedName name="xdata245" hidden="1">2.25+[0]!xlstatbox244*-0.0007153076</definedName>
    <definedName name="xdata248" hidden="1">3.25+[0]!xlstatbox247*-0.0007153076</definedName>
    <definedName name="xdata251" hidden="1">4.25+[0]!xlstatbox250*-0.0007153076</definedName>
    <definedName name="xdata254" hidden="1">5.25+[0]!xlstatbox253*-0.0007153076</definedName>
    <definedName name="xdata257" hidden="1">6.25+[0]!xlstatbox256*-0.0007153076</definedName>
    <definedName name="xdata26" hidden="1">9.25+[0]!xlstatbox25*-0.0007153076</definedName>
    <definedName name="xdata260" hidden="1">7.25+[0]!xlstatbox259*-0.0007153076</definedName>
    <definedName name="xdata263" hidden="1">8.25+[0]!xlstatbox262*-0.0007153076</definedName>
    <definedName name="xdata266" hidden="1">9.25+[0]!xlstatbox265*-0.0007153076</definedName>
    <definedName name="xdata269" hidden="1">10.25+[0]!xlstatbox268*-0.0007153076</definedName>
    <definedName name="xdata29" hidden="1">10.25+[0]!xlstatbox28*-0.0007153076</definedName>
    <definedName name="xdata32" hidden="1">1.25+[0]!xlstatbox31*-0.0007153076</definedName>
    <definedName name="xdata35" hidden="1">2.25+[0]!xlstatbox34*-0.0007153076</definedName>
    <definedName name="xdata38" hidden="1">3.25+[0]!xlstatbox37*-0.0007153076</definedName>
    <definedName name="xdata41" hidden="1">4.25+[0]!xlstatbox40*-0.0007153076</definedName>
    <definedName name="xdata44" hidden="1">5.25+[0]!xlstatbox43*-0.0007153076</definedName>
    <definedName name="xdata47" hidden="1">6.25+[0]!xlstatbox46*-0.0007153076</definedName>
    <definedName name="xdata5" hidden="1">2.25+[0]!xlstatbox4*-0.0007153076</definedName>
    <definedName name="xdata50" hidden="1">7.25+[0]!xlstatbox49*-0.0007153076</definedName>
    <definedName name="xdata53" hidden="1">8.25+[0]!xlstatbox52*-0.0007153076</definedName>
    <definedName name="xdata56" hidden="1">9.25+[0]!xlstatbox55*-0.0007153076</definedName>
    <definedName name="xdata59" hidden="1">10.25+[0]!xlstatbox58*-0.0007153076</definedName>
    <definedName name="xdata62" hidden="1">1.25+[0]!xlstatbox61*-0.0007153076</definedName>
    <definedName name="xdata65" hidden="1">2.25+[0]!xlstatbox64*-0.0007153076</definedName>
    <definedName name="xdata68" hidden="1">3.25+[0]!xlstatbox67*-0.0007153076</definedName>
    <definedName name="xdata71" hidden="1">4.25+[0]!xlstatbox70*-0.0007153076</definedName>
    <definedName name="xdata74" hidden="1">5.25+[0]!xlstatbox73*-0.0007153076</definedName>
    <definedName name="xdata77" hidden="1">6.25+[0]!xlstatbox76*-0.0007153076</definedName>
    <definedName name="xdata8" hidden="1">3.25+[0]!xlstatbox7*-0.0007153076</definedName>
    <definedName name="xdata80" hidden="1">7.25+[0]!xlstatbox79*-0.0007153076</definedName>
    <definedName name="xdata83" hidden="1">8.25+[0]!xlstatbox82*-0.0007153076</definedName>
    <definedName name="xdata86" hidden="1">9.25+[0]!xlstatbox85*-0.0007153076</definedName>
    <definedName name="xdata89" hidden="1">10.25+[0]!xlstatbox88*-0.0007153076</definedName>
    <definedName name="xdata92" hidden="1">1.25+[0]!xlstatbox91*-0.0007153076</definedName>
    <definedName name="xdata95" hidden="1">2.25+[0]!xlstatbox94*-0.0007153076</definedName>
    <definedName name="xdata98" hidden="1">3.25+[0]!xlstatbox97*-0.0007153076</definedName>
    <definedName name="xlstatbox1" hidden="1">(ROW(OFFSET(#REF!,0,0,700,1))-1)</definedName>
    <definedName name="xlstatbox10" hidden="1">(ROW(OFFSET(#REF!,0,0,700,1))-1)</definedName>
    <definedName name="xlstatbox100" hidden="1">(ROW(OFFSET(#REF!,0,0,700,1))-1)</definedName>
    <definedName name="xlstatbox103" hidden="1">(ROW(OFFSET(#REF!,0,0,700,1))-1)</definedName>
    <definedName name="xlstatbox106" hidden="1">(ROW(OFFSET(#REF!,0,0,700,1))-1)</definedName>
    <definedName name="xlstatbox109" hidden="1">(ROW(OFFSET(#REF!,0,0,700,1))-1)</definedName>
    <definedName name="xlstatbox112" hidden="1">(ROW(OFFSET(#REF!,0,0,700,1))-1)</definedName>
    <definedName name="xlstatbox115" hidden="1">(ROW(OFFSET(#REF!,0,0,700,1))-1)</definedName>
    <definedName name="xlstatbox118" hidden="1">(ROW(OFFSET(#REF!,0,0,700,1))-1)</definedName>
    <definedName name="xlstatbox121" hidden="1">(ROW(OFFSET(#REF!,0,0,700,1))-1)</definedName>
    <definedName name="xlstatbox124" hidden="1">(ROW(OFFSET(#REF!,0,0,700,1))-1)</definedName>
    <definedName name="xlstatbox127" hidden="1">(ROW(OFFSET(#REF!,0,0,700,1))-1)</definedName>
    <definedName name="xlstatbox13" hidden="1">(ROW(OFFSET(#REF!,0,0,700,1))-1)</definedName>
    <definedName name="xlstatbox130" hidden="1">(ROW(OFFSET(#REF!,0,0,700,1))-1)</definedName>
    <definedName name="xlstatbox133" hidden="1">(ROW(OFFSET(#REF!,0,0,700,1))-1)</definedName>
    <definedName name="xlstatbox136" hidden="1">(ROW(OFFSET(#REF!,0,0,700,1))-1)</definedName>
    <definedName name="xlstatbox139" hidden="1">(ROW(OFFSET(#REF!,0,0,700,1))-1)</definedName>
    <definedName name="xlstatbox142" hidden="1">(ROW(OFFSET(#REF!,0,0,700,1))-1)</definedName>
    <definedName name="xlstatbox145" hidden="1">(ROW(OFFSET(#REF!,0,0,700,1))-1)</definedName>
    <definedName name="xlstatbox148" hidden="1">(ROW(OFFSET(#REF!,0,0,700,1))-1)</definedName>
    <definedName name="xlstatbox151" hidden="1">(ROW(OFFSET(#REF!,0,0,700,1))-1)</definedName>
    <definedName name="xlstatbox154" hidden="1">(ROW(OFFSET(#REF!,0,0,700,1))-1)</definedName>
    <definedName name="xlstatbox157" hidden="1">(ROW(OFFSET(#REF!,0,0,700,1))-1)</definedName>
    <definedName name="xlstatbox16" hidden="1">(ROW(OFFSET(#REF!,0,0,700,1))-1)</definedName>
    <definedName name="xlstatbox160" hidden="1">(ROW(OFFSET(#REF!,0,0,700,1))-1)</definedName>
    <definedName name="xlstatbox163" hidden="1">(ROW(OFFSET(#REF!,0,0,700,1))-1)</definedName>
    <definedName name="xlstatbox166" hidden="1">(ROW(OFFSET(#REF!,0,0,700,1))-1)</definedName>
    <definedName name="xlstatbox169" hidden="1">(ROW(OFFSET(#REF!,0,0,700,1))-1)</definedName>
    <definedName name="xlstatbox172" hidden="1">(ROW(OFFSET(#REF!,0,0,700,1))-1)</definedName>
    <definedName name="xlstatbox175" hidden="1">(ROW(OFFSET(#REF!,0,0,700,1))-1)</definedName>
    <definedName name="xlstatbox178" hidden="1">(ROW(OFFSET(#REF!,0,0,700,1))-1)</definedName>
    <definedName name="xlstatbox181" hidden="1">(ROW(OFFSET(#REF!,0,0,700,1))-1)</definedName>
    <definedName name="xlstatbox184" hidden="1">(ROW(OFFSET(#REF!,0,0,700,1))-1)</definedName>
    <definedName name="xlstatbox187" hidden="1">(ROW(OFFSET(#REF!,0,0,700,1))-1)</definedName>
    <definedName name="xlstatbox19" hidden="1">(ROW(OFFSET(#REF!,0,0,700,1))-1)</definedName>
    <definedName name="xlstatbox190" hidden="1">(ROW(OFFSET(#REF!,0,0,700,1))-1)</definedName>
    <definedName name="xlstatbox193" hidden="1">(ROW(OFFSET(#REF!,0,0,700,1))-1)</definedName>
    <definedName name="xlstatbox196" hidden="1">(ROW(OFFSET(#REF!,0,0,700,1))-1)</definedName>
    <definedName name="xlstatbox199" hidden="1">(ROW(OFFSET(#REF!,0,0,700,1))-1)</definedName>
    <definedName name="xlstatbox202" hidden="1">(ROW(OFFSET(#REF!,0,0,700,1))-1)</definedName>
    <definedName name="xlstatbox205" hidden="1">(ROW(OFFSET(#REF!,0,0,700,1))-1)</definedName>
    <definedName name="xlstatbox208" hidden="1">(ROW(OFFSET(#REF!,0,0,700,1))-1)</definedName>
    <definedName name="xlstatbox211" hidden="1">(ROW(OFFSET(#REF!,0,0,700,1))-1)</definedName>
    <definedName name="xlstatbox214" hidden="1">(ROW(OFFSET(#REF!,0,0,700,1))-1)</definedName>
    <definedName name="xlstatbox217" hidden="1">(ROW(OFFSET(#REF!,0,0,700,1))-1)</definedName>
    <definedName name="xlstatbox22" hidden="1">(ROW(OFFSET(#REF!,0,0,700,1))-1)</definedName>
    <definedName name="xlstatbox220" hidden="1">(ROW(OFFSET(#REF!,0,0,700,1))-1)</definedName>
    <definedName name="xlstatbox223" hidden="1">(ROW(OFFSET(#REF!,0,0,700,1))-1)</definedName>
    <definedName name="xlstatbox226" hidden="1">(ROW(OFFSET(#REF!,0,0,700,1))-1)</definedName>
    <definedName name="xlstatbox229" hidden="1">(ROW(OFFSET(#REF!,0,0,700,1))-1)</definedName>
    <definedName name="xlstatbox232" hidden="1">(ROW(OFFSET(#REF!,0,0,700,1))-1)</definedName>
    <definedName name="xlstatbox235" hidden="1">(ROW(OFFSET(#REF!,0,0,700,1))-1)</definedName>
    <definedName name="xlstatbox238" hidden="1">(ROW(OFFSET(#REF!,0,0,700,1))-1)</definedName>
    <definedName name="xlstatbox241" hidden="1">(ROW(OFFSET(#REF!,0,0,700,1))-1)</definedName>
    <definedName name="xlstatbox244" hidden="1">(ROW(OFFSET(#REF!,0,0,700,1))-1)</definedName>
    <definedName name="xlstatbox247" hidden="1">(ROW(OFFSET(#REF!,0,0,700,1))-1)</definedName>
    <definedName name="xlstatbox25" hidden="1">(ROW(OFFSET(#REF!,0,0,700,1))-1)</definedName>
    <definedName name="xlstatbox250" hidden="1">(ROW(OFFSET(#REF!,0,0,700,1))-1)</definedName>
    <definedName name="xlstatbox253" hidden="1">(ROW(OFFSET(#REF!,0,0,700,1))-1)</definedName>
    <definedName name="xlstatbox256" hidden="1">(ROW(OFFSET(#REF!,0,0,700,1))-1)</definedName>
    <definedName name="xlstatbox259" hidden="1">(ROW(OFFSET(#REF!,0,0,700,1))-1)</definedName>
    <definedName name="xlstatbox262" hidden="1">(ROW(OFFSET(#REF!,0,0,700,1))-1)</definedName>
    <definedName name="xlstatbox265" hidden="1">(ROW(OFFSET(#REF!,0,0,700,1))-1)</definedName>
    <definedName name="xlstatbox268" hidden="1">(ROW(OFFSET(#REF!,0,0,700,1))-1)</definedName>
    <definedName name="xlstatbox28" hidden="1">(ROW(OFFSET(#REF!,0,0,700,1))-1)</definedName>
    <definedName name="xlstatbox31" hidden="1">(ROW(OFFSET(#REF!,0,0,700,1))-1)</definedName>
    <definedName name="xlstatbox34" hidden="1">(ROW(OFFSET(#REF!,0,0,700,1))-1)</definedName>
    <definedName name="xlstatbox37" hidden="1">(ROW(OFFSET(#REF!,0,0,700,1))-1)</definedName>
    <definedName name="xlstatbox4" hidden="1">(ROW(OFFSET(#REF!,0,0,700,1))-1)</definedName>
    <definedName name="xlstatbox40" hidden="1">(ROW(OFFSET(#REF!,0,0,700,1))-1)</definedName>
    <definedName name="xlstatbox43" hidden="1">(ROW(OFFSET(#REF!,0,0,700,1))-1)</definedName>
    <definedName name="xlstatbox46" hidden="1">(ROW(OFFSET(#REF!,0,0,700,1))-1)</definedName>
    <definedName name="xlstatbox49" hidden="1">(ROW(OFFSET(#REF!,0,0,700,1))-1)</definedName>
    <definedName name="xlstatbox52" hidden="1">(ROW(OFFSET(#REF!,0,0,700,1))-1)</definedName>
    <definedName name="xlstatbox55" hidden="1">(ROW(OFFSET(#REF!,0,0,700,1))-1)</definedName>
    <definedName name="xlstatbox58" hidden="1">(ROW(OFFSET(#REF!,0,0,700,1))-1)</definedName>
    <definedName name="xlstatbox61" hidden="1">(ROW(OFFSET(#REF!,0,0,700,1))-1)</definedName>
    <definedName name="xlstatbox64" hidden="1">(ROW(OFFSET(#REF!,0,0,700,1))-1)</definedName>
    <definedName name="xlstatbox67" hidden="1">(ROW(OFFSET(#REF!,0,0,700,1))-1)</definedName>
    <definedName name="xlstatbox7" hidden="1">(ROW(OFFSET(#REF!,0,0,700,1))-1)</definedName>
    <definedName name="xlstatbox70" hidden="1">(ROW(OFFSET(#REF!,0,0,700,1))-1)</definedName>
    <definedName name="xlstatbox73" hidden="1">(ROW(OFFSET(#REF!,0,0,700,1))-1)</definedName>
    <definedName name="xlstatbox76" hidden="1">(ROW(OFFSET(#REF!,0,0,700,1))-1)</definedName>
    <definedName name="xlstatbox79" hidden="1">(ROW(OFFSET(#REF!,0,0,700,1))-1)</definedName>
    <definedName name="xlstatbox82" hidden="1">(ROW(OFFSET(#REF!,0,0,700,1))-1)</definedName>
    <definedName name="xlstatbox85" hidden="1">(ROW(OFFSET(#REF!,0,0,700,1))-1)</definedName>
    <definedName name="xlstatbox88" hidden="1">(ROW(OFFSET(#REF!,0,0,700,1))-1)</definedName>
    <definedName name="xlstatbox91" hidden="1">(ROW(OFFSET(#REF!,0,0,700,1))-1)</definedName>
    <definedName name="xlstatbox94" hidden="1">(ROW(OFFSET(#REF!,0,0,700,1))-1)</definedName>
    <definedName name="xlstatbox97" hidden="1">(ROW(OFFSET(#REF!,0,0,700,1))-1)</definedName>
    <definedName name="ydata102" hidden="1">IF([0]!xlstatbox100/2-INT([0]!xlstatbox100/2)&lt;0.1,1,1)</definedName>
    <definedName name="ydata105" hidden="1">IF([0]!xlstatbox103/2-INT([0]!xlstatbox103/2)&lt;0.1,1,1)</definedName>
    <definedName name="ydata108" hidden="1">IF([0]!xlstatbox106/2-INT([0]!xlstatbox106/2)&lt;0.1,3,1)</definedName>
    <definedName name="ydata111" hidden="1">IF([0]!xlstatbox109/2-INT([0]!xlstatbox109/2)&lt;0.1,2,1)</definedName>
    <definedName name="ydata114" hidden="1">IF([0]!xlstatbox112/2-INT([0]!xlstatbox112/2)&lt;0.1,3,2)</definedName>
    <definedName name="ydata117" hidden="1">IF([0]!xlstatbox115/2-INT([0]!xlstatbox115/2)&lt;0.1,3,2)</definedName>
    <definedName name="ydata12" hidden="1">IF([0]!xlstatbox10/2-INT([0]!xlstatbox10/2)&lt;0.1,2.75,2)</definedName>
    <definedName name="ydata120" hidden="1">IF([0]!xlstatbox118/2-INT([0]!xlstatbox118/2)&lt;0.1,3,1)</definedName>
    <definedName name="ydata123" hidden="1">IF([0]!xlstatbox121/2-INT([0]!xlstatbox121/2)&lt;0.1,4,1)</definedName>
    <definedName name="ydata126" hidden="1">IF([0]!xlstatbox124/2-INT([0]!xlstatbox124/2)&lt;0.1,1,1)</definedName>
    <definedName name="ydata129" hidden="1">IF([0]!xlstatbox127/2-INT([0]!xlstatbox127/2)&lt;0.1,5,3)</definedName>
    <definedName name="ydata132" hidden="1">IF([0]!xlstatbox130/2-INT([0]!xlstatbox130/2)&lt;0.1,5,3)</definedName>
    <definedName name="ydata135" hidden="1">IF([0]!xlstatbox133/2-INT([0]!xlstatbox133/2)&lt;0.1,5,3)</definedName>
    <definedName name="ydata138" hidden="1">IF([0]!xlstatbox136/2-INT([0]!xlstatbox136/2)&lt;0.1,0.8058386586,-0.755538747)</definedName>
    <definedName name="ydata141" hidden="1">IF([0]!xlstatbox139/2-INT([0]!xlstatbox139/2)&lt;0.1,0.1870989118,-0.9449369635)</definedName>
    <definedName name="ydata144" hidden="1">IF([0]!xlstatbox142/2-INT([0]!xlstatbox142/2)&lt;0.1,0.3764971283,-0.755538747)</definedName>
    <definedName name="ydata147" hidden="1">IF([0]!xlstatbox145/2-INT([0]!xlstatbox145/2)&lt;0.1,1.3191347871,-0.1367990002)</definedName>
    <definedName name="ydata15" hidden="1">IF([0]!xlstatbox13/2-INT([0]!xlstatbox13/2)&lt;0.1,3,1)</definedName>
    <definedName name="ydata150" hidden="1">IF([0]!xlstatbox148/2-INT([0]!xlstatbox148/2)&lt;0.1,0.3764971283,-0.9449369635)</definedName>
    <definedName name="ydata153" hidden="1">IF([0]!xlstatbox151/2-INT([0]!xlstatbox151/2)&lt;0.1,4,2)</definedName>
    <definedName name="ydata156" hidden="1">IF([0]!xlstatbox154/2-INT([0]!xlstatbox154/2)&lt;0.1,4,3)</definedName>
    <definedName name="ydata159" hidden="1">IF([0]!xlstatbox157/2-INT([0]!xlstatbox157/2)&lt;0.1,4,3)</definedName>
    <definedName name="ydata162" hidden="1">IF([0]!xlstatbox160/2-INT([0]!xlstatbox160/2)&lt;0.1,3,2)</definedName>
    <definedName name="ydata165" hidden="1">IF([0]!xlstatbox163/2-INT([0]!xlstatbox163/2)&lt;0.1,4,3)</definedName>
    <definedName name="ydata168" hidden="1">IF([0]!xlstatbox166/2-INT([0]!xlstatbox166/2)&lt;0.1,5,4)</definedName>
    <definedName name="ydata171" hidden="1">IF([0]!xlstatbox169/2-INT([0]!xlstatbox169/2)&lt;0.1,5,4)</definedName>
    <definedName name="ydata174" hidden="1">IF([0]!xlstatbox172/2-INT([0]!xlstatbox172/2)&lt;0.1,5,4)</definedName>
    <definedName name="ydata177" hidden="1">IF([0]!xlstatbox175/2-INT([0]!xlstatbox175/2)&lt;0.1,5,4)</definedName>
    <definedName name="ydata18" hidden="1">IF([0]!xlstatbox16/2-INT([0]!xlstatbox16/2)&lt;0.1,4,2)</definedName>
    <definedName name="ydata180" hidden="1">IF([0]!xlstatbox178/2-INT([0]!xlstatbox178/2)&lt;0.1,5,4)</definedName>
    <definedName name="ydata183" hidden="1">IF([0]!xlstatbox181/2-INT([0]!xlstatbox181/2)&lt;0.1,4,3)</definedName>
    <definedName name="ydata186" hidden="1">IF([0]!xlstatbox184/2-INT([0]!xlstatbox184/2)&lt;0.1,4,2)</definedName>
    <definedName name="ydata189" hidden="1">IF([0]!xlstatbox187/2-INT([0]!xlstatbox187/2)&lt;0.1,4,3)</definedName>
    <definedName name="ydata192" hidden="1">IF([0]!xlstatbox190/2-INT([0]!xlstatbox190/2)&lt;0.1,4,3)</definedName>
    <definedName name="ydata195" hidden="1">IF([0]!xlstatbox193/2-INT([0]!xlstatbox193/2)&lt;0.1,4,3)</definedName>
    <definedName name="ydata198" hidden="1">IF([0]!xlstatbox196/2-INT([0]!xlstatbox196/2)&lt;0.1,4,3)</definedName>
    <definedName name="ydata201" hidden="1">IF([0]!xlstatbox199/2-INT([0]!xlstatbox199/2)&lt;0.1,4,3)</definedName>
    <definedName name="ydata204" hidden="1">IF([0]!xlstatbox202/2-INT([0]!xlstatbox202/2)&lt;0.1,4,3)</definedName>
    <definedName name="ydata207" hidden="1">IF([0]!xlstatbox205/2-INT([0]!xlstatbox205/2)&lt;0.1,4,3)</definedName>
    <definedName name="ydata21" hidden="1">IF([0]!xlstatbox19/2-INT([0]!xlstatbox19/2)&lt;0.1,4,2)</definedName>
    <definedName name="ydata210" hidden="1">IF([0]!xlstatbox208/2-INT([0]!xlstatbox208/2)&lt;0.1,4,3)</definedName>
    <definedName name="ydata213" hidden="1">IF([0]!xlstatbox211/2-INT([0]!xlstatbox211/2)&lt;0.1,5,3)</definedName>
    <definedName name="ydata216" hidden="1">IF([0]!xlstatbox214/2-INT([0]!xlstatbox214/2)&lt;0.1,5,3)</definedName>
    <definedName name="ydata219" hidden="1">IF([0]!xlstatbox217/2-INT([0]!xlstatbox217/2)&lt;0.1,5,3)</definedName>
    <definedName name="ydata222" hidden="1">IF([0]!xlstatbox220/2-INT([0]!xlstatbox220/2)&lt;0.1,4,2)</definedName>
    <definedName name="ydata225" hidden="1">IF([0]!xlstatbox223/2-INT([0]!xlstatbox223/2)&lt;0.1,5,4)</definedName>
    <definedName name="ydata228" hidden="1">IF([0]!xlstatbox226/2-INT([0]!xlstatbox226/2)&lt;0.1,2,1)</definedName>
    <definedName name="ydata231" hidden="1">IF([0]!xlstatbox229/2-INT([0]!xlstatbox229/2)&lt;0.1,2,1)</definedName>
    <definedName name="ydata234" hidden="1">IF([0]!xlstatbox232/2-INT([0]!xlstatbox232/2)&lt;0.1,2,1)</definedName>
    <definedName name="ydata237" hidden="1">IF([0]!xlstatbox235/2-INT([0]!xlstatbox235/2)&lt;0.1,2,1)</definedName>
    <definedName name="ydata24" hidden="1">IF([0]!xlstatbox22/2-INT([0]!xlstatbox22/2)&lt;0.1,4,2)</definedName>
    <definedName name="ydata240" hidden="1">IF([0]!xlstatbox238/2-INT([0]!xlstatbox238/2)&lt;0.1,2,1)</definedName>
    <definedName name="ydata243" hidden="1">IF([0]!xlstatbox241/2-INT([0]!xlstatbox241/2)&lt;0.1,3,2)</definedName>
    <definedName name="ydata246" hidden="1">IF([0]!xlstatbox244/2-INT([0]!xlstatbox244/2)&lt;0.1,4,3)</definedName>
    <definedName name="ydata249" hidden="1">IF([0]!xlstatbox247/2-INT([0]!xlstatbox247/2)&lt;0.1,4,3)</definedName>
    <definedName name="ydata252" hidden="1">IF([0]!xlstatbox250/2-INT([0]!xlstatbox250/2)&lt;0.1,3,2)</definedName>
    <definedName name="ydata255" hidden="1">IF([0]!xlstatbox253/2-INT([0]!xlstatbox253/2)&lt;0.1,4,3)</definedName>
    <definedName name="ydata258" hidden="1">IF([0]!xlstatbox256/2-INT([0]!xlstatbox256/2)&lt;0.1,2,1)</definedName>
    <definedName name="ydata261" hidden="1">IF([0]!xlstatbox259/2-INT([0]!xlstatbox259/2)&lt;0.1,2,1)</definedName>
    <definedName name="ydata264" hidden="1">IF([0]!xlstatbox262/2-INT([0]!xlstatbox262/2)&lt;0.1,2,1)</definedName>
    <definedName name="ydata267" hidden="1">IF([0]!xlstatbox265/2-INT([0]!xlstatbox265/2)&lt;0.1,3,1)</definedName>
    <definedName name="ydata27" hidden="1">IF([0]!xlstatbox25/2-INT([0]!xlstatbox25/2)&lt;0.1,4,2)</definedName>
    <definedName name="ydata270" hidden="1">IF([0]!xlstatbox268/2-INT([0]!xlstatbox268/2)&lt;0.1,2,1)</definedName>
    <definedName name="ydata3" hidden="1">IF([0]!xlstatbox1/2-INT([0]!xlstatbox1/2)&lt;0.1,2,2)</definedName>
    <definedName name="ydata30" hidden="1">IF([0]!xlstatbox28/2-INT([0]!xlstatbox28/2)&lt;0.1,3,2)</definedName>
    <definedName name="ydata33" hidden="1">IF([0]!xlstatbox31/2-INT([0]!xlstatbox31/2)&lt;0.1,5,3)</definedName>
    <definedName name="ydata36" hidden="1">IF([0]!xlstatbox34/2-INT([0]!xlstatbox34/2)&lt;0.1,5,3)</definedName>
    <definedName name="ydata39" hidden="1">IF([0]!xlstatbox37/2-INT([0]!xlstatbox37/2)&lt;0.1,5,3)</definedName>
    <definedName name="ydata42" hidden="1">IF([0]!xlstatbox40/2-INT([0]!xlstatbox40/2)&lt;0.1,4,3)</definedName>
    <definedName name="ydata45" hidden="1">IF([0]!xlstatbox43/2-INT([0]!xlstatbox43/2)&lt;0.1,5,3)</definedName>
    <definedName name="ydata48" hidden="1">IF([0]!xlstatbox46/2-INT([0]!xlstatbox46/2)&lt;0.1,4,2)</definedName>
    <definedName name="ydata51" hidden="1">IF([0]!xlstatbox49/2-INT([0]!xlstatbox49/2)&lt;0.1,3,2)</definedName>
    <definedName name="ydata54" hidden="1">IF([0]!xlstatbox52/2-INT([0]!xlstatbox52/2)&lt;0.1,4,2)</definedName>
    <definedName name="ydata57" hidden="1">IF([0]!xlstatbox55/2-INT([0]!xlstatbox55/2)&lt;0.1,4,2)</definedName>
    <definedName name="ydata6" hidden="1">IF([0]!xlstatbox4/2-INT([0]!xlstatbox4/2)&lt;0.1,2,1)</definedName>
    <definedName name="ydata60" hidden="1">IF([0]!xlstatbox58/2-INT([0]!xlstatbox58/2)&lt;0.1,3,2)</definedName>
    <definedName name="ydata63" hidden="1">IF([0]!xlstatbox61/2-INT([0]!xlstatbox61/2)&lt;0.1,4,3)</definedName>
    <definedName name="ydata66" hidden="1">IF([0]!xlstatbox64/2-INT([0]!xlstatbox64/2)&lt;0.1,3,2)</definedName>
    <definedName name="ydata69" hidden="1">IF([0]!xlstatbox67/2-INT([0]!xlstatbox67/2)&lt;0.1,4,3)</definedName>
    <definedName name="ydata72" hidden="1">IF([0]!xlstatbox70/2-INT([0]!xlstatbox70/2)&lt;0.1,4,3)</definedName>
    <definedName name="ydata75" hidden="1">IF([0]!xlstatbox73/2-INT([0]!xlstatbox73/2)&lt;0.1,4,2)</definedName>
    <definedName name="ydata78" hidden="1">IF([0]!xlstatbox76/2-INT([0]!xlstatbox76/2)&lt;0.1,4,2)</definedName>
    <definedName name="ydata81" hidden="1">IF([0]!xlstatbox79/2-INT([0]!xlstatbox79/2)&lt;0.1,3,1)</definedName>
    <definedName name="ydata84" hidden="1">IF([0]!xlstatbox82/2-INT([0]!xlstatbox82/2)&lt;0.1,4,2)</definedName>
    <definedName name="ydata87" hidden="1">IF([0]!xlstatbox85/2-INT([0]!xlstatbox85/2)&lt;0.1,4,1)</definedName>
    <definedName name="ydata9" hidden="1">IF([0]!xlstatbox7/2-INT([0]!xlstatbox7/2)&lt;0.1,2,1)</definedName>
    <definedName name="ydata90" hidden="1">IF([0]!xlstatbox88/2-INT([0]!xlstatbox88/2)&lt;0.1,3,2)</definedName>
    <definedName name="ydata93" hidden="1">IF([0]!xlstatbox91/2-INT([0]!xlstatbox91/2)&lt;0.1,2,1)</definedName>
    <definedName name="ydata96" hidden="1">IF([0]!xlstatbox94/2-INT([0]!xlstatbox94/2)&lt;0.1,1,1)</definedName>
    <definedName name="ydata99" hidden="1">IF([0]!xlstatbox97/2-INT([0]!xlstatbox97/2)&lt;0.1,1,1)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23" l="1"/>
  <c r="S5" i="23"/>
  <c r="R5" i="23"/>
  <c r="Q5" i="23"/>
  <c r="P5" i="23"/>
  <c r="O5" i="23"/>
  <c r="N5" i="23"/>
  <c r="M5" i="23"/>
  <c r="L5" i="23"/>
  <c r="T4" i="23"/>
  <c r="S4" i="23"/>
  <c r="R4" i="23"/>
  <c r="Q4" i="23"/>
  <c r="P4" i="23"/>
  <c r="O4" i="23"/>
  <c r="N4" i="23"/>
  <c r="M4" i="23"/>
  <c r="L4" i="23"/>
  <c r="T3" i="23"/>
  <c r="S3" i="23"/>
  <c r="R3" i="23"/>
  <c r="Q3" i="23"/>
  <c r="P3" i="23"/>
  <c r="O3" i="23"/>
  <c r="N3" i="23"/>
  <c r="M3" i="23"/>
  <c r="L3" i="23"/>
  <c r="T2" i="23"/>
  <c r="S2" i="23"/>
  <c r="R2" i="23"/>
  <c r="Q2" i="23"/>
  <c r="P2" i="23"/>
  <c r="O2" i="23"/>
  <c r="N2" i="23"/>
  <c r="M2" i="23"/>
  <c r="L2" i="23"/>
  <c r="V5" i="22"/>
  <c r="U5" i="22"/>
  <c r="T5" i="22"/>
  <c r="S5" i="22"/>
  <c r="R5" i="22"/>
  <c r="Q5" i="22"/>
  <c r="P5" i="22"/>
  <c r="O5" i="22"/>
  <c r="N5" i="22"/>
  <c r="M5" i="22"/>
  <c r="V4" i="22"/>
  <c r="U4" i="22"/>
  <c r="T4" i="22"/>
  <c r="S4" i="22"/>
  <c r="R4" i="22"/>
  <c r="Q4" i="22"/>
  <c r="P4" i="22"/>
  <c r="O4" i="22"/>
  <c r="N4" i="22"/>
  <c r="M4" i="22"/>
  <c r="V3" i="22"/>
  <c r="U3" i="22"/>
  <c r="T3" i="22"/>
  <c r="S3" i="22"/>
  <c r="R3" i="22"/>
  <c r="Q3" i="22"/>
  <c r="P3" i="22"/>
  <c r="O3" i="22"/>
  <c r="N3" i="22"/>
  <c r="M3" i="22"/>
  <c r="V2" i="22"/>
  <c r="U2" i="22"/>
  <c r="T2" i="22"/>
  <c r="S2" i="22"/>
  <c r="R2" i="22"/>
  <c r="Q2" i="22"/>
  <c r="P2" i="22"/>
  <c r="O2" i="22"/>
  <c r="N2" i="22"/>
  <c r="M2" i="22"/>
</calcChain>
</file>

<file path=xl/sharedStrings.xml><?xml version="1.0" encoding="utf-8"?>
<sst xmlns="http://schemas.openxmlformats.org/spreadsheetml/2006/main" count="3722" uniqueCount="1652">
  <si>
    <t>respondent_id</t>
  </si>
  <si>
    <t>FR abroad</t>
  </si>
  <si>
    <t>IT abroad</t>
  </si>
  <si>
    <t>PORT abroad</t>
  </si>
  <si>
    <t>SP abroad</t>
  </si>
  <si>
    <t>SUM abroad</t>
  </si>
  <si>
    <t>RESID SUM</t>
  </si>
  <si>
    <t>NATFR</t>
  </si>
  <si>
    <t>NAT IT</t>
  </si>
  <si>
    <t>NAT PORT</t>
  </si>
  <si>
    <t>NAT SP</t>
  </si>
  <si>
    <t>RESID SP</t>
  </si>
  <si>
    <t>RESID BELG</t>
  </si>
  <si>
    <t>RESID FR</t>
  </si>
  <si>
    <t>RESID IT</t>
  </si>
  <si>
    <t>RESID SW</t>
  </si>
  <si>
    <t>RESID GER</t>
  </si>
  <si>
    <t>RESID PORT</t>
  </si>
  <si>
    <t>RESID AUST</t>
  </si>
  <si>
    <t>Lock Cons wine</t>
  </si>
  <si>
    <t>Lock Cons wine more</t>
  </si>
  <si>
    <t>Lock Cons wine less</t>
  </si>
  <si>
    <t>Lock Cons wine as usual</t>
  </si>
  <si>
    <t>Lock Cons beer more</t>
  </si>
  <si>
    <t>Lock Cons beer less</t>
  </si>
  <si>
    <t>Lock Cons beer usual</t>
  </si>
  <si>
    <t>Lock Cons spirits more</t>
  </si>
  <si>
    <t>Lock Cons spirits less</t>
  </si>
  <si>
    <t>Lock Cons spirits as usual</t>
  </si>
  <si>
    <t>Lock Proc supermarket</t>
  </si>
  <si>
    <t>Lock Proc grocery</t>
  </si>
  <si>
    <t>Lock Proc cellar</t>
  </si>
  <si>
    <t>Lock Proc wine store</t>
  </si>
  <si>
    <t>Lock Proc online</t>
  </si>
  <si>
    <t>Lock Proc winery</t>
  </si>
  <si>
    <t>Lock Proc drive</t>
  </si>
  <si>
    <t>Lock Proc others</t>
  </si>
  <si>
    <t>Lockdown exp bottle</t>
  </si>
  <si>
    <t>Lockdown Add exp wine</t>
  </si>
  <si>
    <t>Lockdown Add exp beer</t>
  </si>
  <si>
    <t>Lockdown Add exp spirit</t>
  </si>
  <si>
    <t>Lock Proc online frequency</t>
  </si>
  <si>
    <t>Lock Cons Alone</t>
  </si>
  <si>
    <t>Lock Cons Family</t>
  </si>
  <si>
    <t>Lock Cons Friends</t>
  </si>
  <si>
    <t>Lock Cons Colleagues</t>
  </si>
  <si>
    <t>Lock Cons Digital</t>
  </si>
  <si>
    <t>Motiv wine taste</t>
  </si>
  <si>
    <t>Motiv wine relax</t>
  </si>
  <si>
    <t>Motiv wine food</t>
  </si>
  <si>
    <t>Motiv wine romance</t>
  </si>
  <si>
    <t>Motiv wine health</t>
  </si>
  <si>
    <t>Motiv wine sleep</t>
  </si>
  <si>
    <t>Motiv wine challenge</t>
  </si>
  <si>
    <t>Motiv others</t>
  </si>
  <si>
    <t>Lock digital drink</t>
  </si>
  <si>
    <t>Post Lock digital drink</t>
  </si>
  <si>
    <t>Wine app smartphone</t>
  </si>
  <si>
    <t>Lock wine know improv</t>
  </si>
  <si>
    <t>Online offers received</t>
  </si>
  <si>
    <t>Local proc intent</t>
  </si>
  <si>
    <t>Feeling of isolation</t>
  </si>
  <si>
    <t>Fear of virus</t>
  </si>
  <si>
    <t>Fear of crisis</t>
  </si>
  <si>
    <t>Opportunity for initiatives</t>
  </si>
  <si>
    <t>Gender</t>
  </si>
  <si>
    <t>Age</t>
  </si>
  <si>
    <t>Urban</t>
  </si>
  <si>
    <t>Rural</t>
  </si>
  <si>
    <t>Income</t>
  </si>
  <si>
    <t>Industrial sector</t>
  </si>
  <si>
    <t>Services sector</t>
  </si>
  <si>
    <t>Unemployed</t>
  </si>
  <si>
    <t>Student</t>
  </si>
  <si>
    <t>Others sectors</t>
  </si>
  <si>
    <t>Retirees</t>
  </si>
  <si>
    <t>No. children</t>
  </si>
  <si>
    <t>Pre-lock Proc supermarket</t>
  </si>
  <si>
    <t>Pre-lock Proc grocery</t>
  </si>
  <si>
    <t>Pre-lock Proc wine store</t>
  </si>
  <si>
    <t>Pre-lock Proc online</t>
  </si>
  <si>
    <t>Pre-lock Proc winery</t>
  </si>
  <si>
    <t>Pre-lock Proc drive</t>
  </si>
  <si>
    <t>Pre-lock Proc Others</t>
  </si>
  <si>
    <t>Table 4</t>
  </si>
  <si>
    <t>Procurement patterns and consumption situations</t>
  </si>
  <si>
    <t>Motives of wine consumption and status</t>
  </si>
  <si>
    <t>Coeff.</t>
  </si>
  <si>
    <t>ME(k=1)</t>
  </si>
  <si>
    <t>ME(k=2)</t>
  </si>
  <si>
    <t>ME(k=3)</t>
  </si>
  <si>
    <t>Pre-lockdown procurement supermarket</t>
  </si>
  <si>
    <t>Pre-lockdown procurement grocery</t>
  </si>
  <si>
    <t>Pre-lockdown procurement cellar</t>
  </si>
  <si>
    <t>Pre-lockdown procurement wine store</t>
  </si>
  <si>
    <t>Pre-lockdown procurement online</t>
  </si>
  <si>
    <t>Pre-lockdown procurement winery</t>
  </si>
  <si>
    <t>Pre-lockdown procurement drive-through</t>
  </si>
  <si>
    <t>Pre-lockdown procurement others</t>
  </si>
  <si>
    <t>Lockdown procurement supermarket</t>
  </si>
  <si>
    <t>Lockdown procurement grocery</t>
  </si>
  <si>
    <t>Lockdown procurement cellar</t>
  </si>
  <si>
    <t>Lockdown procurement wine store</t>
  </si>
  <si>
    <t>Lockdown procurement online</t>
  </si>
  <si>
    <t>Lockdown procurement winery</t>
  </si>
  <si>
    <t>Lockdown procurement drive-through</t>
  </si>
  <si>
    <t>Lockdown procurement others</t>
  </si>
  <si>
    <t>Pre-lockdown consumption alone</t>
  </si>
  <si>
    <t>Pre-lockdown consumption family</t>
  </si>
  <si>
    <t>Pre-lockdown consumption friends</t>
  </si>
  <si>
    <t>Pre-lockdown consumption colleagues</t>
  </si>
  <si>
    <t>Pre-lockdown consumption digital</t>
  </si>
  <si>
    <t>Lockdown consumption alone</t>
  </si>
  <si>
    <t>Lockdown consumption family</t>
  </si>
  <si>
    <t>Lockdown consumption friends</t>
  </si>
  <si>
    <t>Lockdown consumption colleagues</t>
  </si>
  <si>
    <t>Lockdown digital drink_2 (at least once a week)</t>
  </si>
  <si>
    <t>Lockdown digital drink_3 (rarely)</t>
  </si>
  <si>
    <t>Pr</t>
  </si>
  <si>
    <t>0</t>
  </si>
  <si>
    <t>ref</t>
  </si>
  <si>
    <t/>
  </si>
  <si>
    <t>Motive wine taste</t>
  </si>
  <si>
    <t>Motive wine relax</t>
  </si>
  <si>
    <t>Motive wine conviviality</t>
  </si>
  <si>
    <t>Motive wine food</t>
  </si>
  <si>
    <t>Motive wine romance</t>
  </si>
  <si>
    <t>Motive wine health</t>
  </si>
  <si>
    <t>Motive wine sleep</t>
  </si>
  <si>
    <t>Motive wine challenge</t>
  </si>
  <si>
    <t>Motive others</t>
  </si>
  <si>
    <t>Age_1 (below 18)</t>
  </si>
  <si>
    <t>Age_2 (18&gt;29)</t>
  </si>
  <si>
    <t>Age_3 (30&gt;40)</t>
  </si>
  <si>
    <t>Age_4 (41&gt;50)</t>
  </si>
  <si>
    <t>Age_5 (51&gt;60)</t>
  </si>
  <si>
    <t>Suburban</t>
  </si>
  <si>
    <t>Agriculture sector</t>
  </si>
  <si>
    <t>Other sector</t>
  </si>
  <si>
    <t>Number of adults in the household</t>
  </si>
  <si>
    <t>Number of children in the household</t>
  </si>
  <si>
    <t>Income_1 (living comfortably)</t>
  </si>
  <si>
    <t>Income_2 (coping on present income)</t>
  </si>
  <si>
    <t>Income_3 (difficult on present income)</t>
  </si>
  <si>
    <t>Income_4 (very difficult on present income)</t>
  </si>
  <si>
    <t xml:space="preserve">Lockdown exp bottle_2 (less than 5€)   </t>
  </si>
  <si>
    <t xml:space="preserve">Lockdown exp bottle_3 (5€&gt;10€)   </t>
  </si>
  <si>
    <t xml:space="preserve">Lockdown exp bottle_4 (11€&gt;20€)    </t>
  </si>
  <si>
    <t xml:space="preserve">Lockdown exp bottle_5 (21€&gt;30€)    </t>
  </si>
  <si>
    <t xml:space="preserve">Pre-lockdown exp bottle_2 (less than 5€)   </t>
  </si>
  <si>
    <t xml:space="preserve">Pre-lockdown exp bottle_3 (5€&gt;10€)   </t>
  </si>
  <si>
    <t xml:space="preserve">Pre-lockdown exp bottle_4 (11€&gt;20€)    </t>
  </si>
  <si>
    <t xml:space="preserve">Pre-lockdown exp bottle_5 (21€&gt;30€)    </t>
  </si>
  <si>
    <t>Lockdown Additional expenditure wine</t>
  </si>
  <si>
    <t>Lockdown Additional expenditure beer</t>
  </si>
  <si>
    <t>Lockdown Additional expenditure spirit</t>
  </si>
  <si>
    <t>Pre-lock cons wine_1 (daily)</t>
  </si>
  <si>
    <t>Pre-lock cons wine_2  (at least once a week)</t>
  </si>
  <si>
    <t>Pre-lock cons wine_3  (at least once a month)</t>
  </si>
  <si>
    <t>Pre-lock cons wine_4  (less than once a month)</t>
  </si>
  <si>
    <t>Pre-lock cons beer_1 (daily)</t>
  </si>
  <si>
    <t>Pre-lock cons beer_2 (at least once a week)</t>
  </si>
  <si>
    <t>Pre-lock cons beer_3 (at least once a month)</t>
  </si>
  <si>
    <t>Pre-lock cons beer_4 (less than once a month)</t>
  </si>
  <si>
    <t>Pre-lock cons spirits_1 (daily)</t>
  </si>
  <si>
    <t>Pre-lock cons spirits_2 (at least once a week)</t>
  </si>
  <si>
    <t>Pre-lock cons spirits_3 (at least once a month)</t>
  </si>
  <si>
    <t>Pre-lock cons spirits_4 (less than once a month)</t>
  </si>
  <si>
    <t>Lockdown consumption beer_1 (more)</t>
  </si>
  <si>
    <t>Lockdown consumption spirit_1 (more)</t>
  </si>
  <si>
    <t>Feeling of isolation_1 (high)</t>
  </si>
  <si>
    <t>Feeling of isolation_2</t>
  </si>
  <si>
    <t>Feeling of isolation_3</t>
  </si>
  <si>
    <t>Feeling of isolation_4 (low)</t>
  </si>
  <si>
    <t>Fear of virus_1 (low)</t>
  </si>
  <si>
    <t>Fear of virus_2</t>
  </si>
  <si>
    <t>Fear of virus_3</t>
  </si>
  <si>
    <t>Fear of virus_4 (high)</t>
  </si>
  <si>
    <t>Fear of economic crisis_1 (low)</t>
  </si>
  <si>
    <t>Fear of economic crisis_2</t>
  </si>
  <si>
    <t>Fear of economic crisis_3</t>
  </si>
  <si>
    <t>Fear of economic crisis_4 (high)</t>
  </si>
  <si>
    <t>Refocusing on oneself_1 (low)</t>
  </si>
  <si>
    <t>Refocusing on oneself_2</t>
  </si>
  <si>
    <t>Refocusing on oneself_3</t>
  </si>
  <si>
    <t>Refocusing on oneself_4 (high)</t>
  </si>
  <si>
    <t>Opportunity for initiatives_1 (low)</t>
  </si>
  <si>
    <t>Opportunity for initiatives_2</t>
  </si>
  <si>
    <t>Opportunity for initiatives_3</t>
  </si>
  <si>
    <t>Opportunity for initiatives_4 (high)</t>
  </si>
  <si>
    <t>Lockdown consumption beer_2 (as usual)</t>
  </si>
  <si>
    <t>Lockdown consumption spirit_2 (as usual)</t>
  </si>
  <si>
    <t>No. cases 'correctly predicted'</t>
  </si>
  <si>
    <t>Cut 1 (threshold)</t>
  </si>
  <si>
    <t>Cut 2 (threshold)</t>
  </si>
  <si>
    <t>Table 5a</t>
  </si>
  <si>
    <t>Status Effect (ME: Marginal Effects; k=1: less; k=2: as usual; k=3: more)</t>
  </si>
  <si>
    <t>IT (n=1,146)</t>
  </si>
  <si>
    <t>SP(n=2,549)</t>
  </si>
  <si>
    <t>-0.003</t>
  </si>
  <si>
    <t>0.02</t>
  </si>
  <si>
    <t>0.005</t>
  </si>
  <si>
    <t>-0.005</t>
  </si>
  <si>
    <t>-0.03</t>
  </si>
  <si>
    <t>0.006</t>
  </si>
  <si>
    <t>0.022</t>
  </si>
  <si>
    <t>-0.28***</t>
  </si>
  <si>
    <t>0.04</t>
  </si>
  <si>
    <t>-0.009</t>
  </si>
  <si>
    <t>0.016</t>
  </si>
  <si>
    <t>-0.05</t>
  </si>
  <si>
    <t>0.008</t>
  </si>
  <si>
    <t>-0.11</t>
  </si>
  <si>
    <t>0.013</t>
  </si>
  <si>
    <t>0.01</t>
  </si>
  <si>
    <t>-0.002</t>
  </si>
  <si>
    <t>-0.35***</t>
  </si>
  <si>
    <t>0.011</t>
  </si>
  <si>
    <t>0.047</t>
  </si>
  <si>
    <t>-0.06</t>
  </si>
  <si>
    <t>0.08</t>
  </si>
  <si>
    <t>-0.02</t>
  </si>
  <si>
    <t>0.004</t>
  </si>
  <si>
    <t>0.003</t>
  </si>
  <si>
    <t>-0.08</t>
  </si>
  <si>
    <t>-0.004</t>
  </si>
  <si>
    <t>-0.015</t>
  </si>
  <si>
    <t>-0.033</t>
  </si>
  <si>
    <t>-0.029</t>
  </si>
  <si>
    <t>-0.008</t>
  </si>
  <si>
    <t>0.05</t>
  </si>
  <si>
    <t>-0.01</t>
  </si>
  <si>
    <t>0.002</t>
  </si>
  <si>
    <t>0.009</t>
  </si>
  <si>
    <t>0.12</t>
  </si>
  <si>
    <t>Service sector</t>
  </si>
  <si>
    <t>0.11</t>
  </si>
  <si>
    <t>-0.04</t>
  </si>
  <si>
    <t>-0.031</t>
  </si>
  <si>
    <t>-0.112</t>
  </si>
  <si>
    <t>Income_1 (comfortable)</t>
  </si>
  <si>
    <t>-0.012</t>
  </si>
  <si>
    <t>0.03</t>
  </si>
  <si>
    <t>-0.007</t>
  </si>
  <si>
    <t>Income_2 (suitable)</t>
  </si>
  <si>
    <t>-0.018</t>
  </si>
  <si>
    <t>-0.019</t>
  </si>
  <si>
    <t>Income_3 (difficult)</t>
  </si>
  <si>
    <t>Income_4 (very difficult)</t>
  </si>
  <si>
    <t>0.06</t>
  </si>
  <si>
    <t>-0.006</t>
  </si>
  <si>
    <t>0.001</t>
  </si>
  <si>
    <t>Number of adults</t>
  </si>
  <si>
    <t>-0.001</t>
  </si>
  <si>
    <t>-0.039</t>
  </si>
  <si>
    <t>Number of children</t>
  </si>
  <si>
    <t>0.012</t>
  </si>
  <si>
    <t>Table 5b</t>
  </si>
  <si>
    <t>Expenditure Effects (ME: Marginal Effects; k=1: less; k=2: as usual; k=3: more)</t>
  </si>
  <si>
    <t>Pre-lock exp bottle_1</t>
  </si>
  <si>
    <t>-0.034</t>
  </si>
  <si>
    <t>-0.056</t>
  </si>
  <si>
    <t>Pre-lock exp bottle_2</t>
  </si>
  <si>
    <t>-0.18</t>
  </si>
  <si>
    <t>Pre-lock exp bottle_3</t>
  </si>
  <si>
    <t>0.023</t>
  </si>
  <si>
    <t>0.1</t>
  </si>
  <si>
    <t>Pre-lock exp bottle_4</t>
  </si>
  <si>
    <t>-0.1</t>
  </si>
  <si>
    <t>Pre-lock exp bottle_5</t>
  </si>
  <si>
    <t>-0.013</t>
  </si>
  <si>
    <t>Lockdown exp bottle_1</t>
  </si>
  <si>
    <t>0.104</t>
  </si>
  <si>
    <t>Lockdown exp bottle_2</t>
  </si>
  <si>
    <t>-0.041</t>
  </si>
  <si>
    <t>0.229</t>
  </si>
  <si>
    <t>Lockdown exp bottle_3</t>
  </si>
  <si>
    <t>Lockdown exp bottle_4</t>
  </si>
  <si>
    <t>Lockdown exp bottle_5</t>
  </si>
  <si>
    <t>Lockdown add exp wine</t>
  </si>
  <si>
    <t>Lockdown add exp beer</t>
  </si>
  <si>
    <t>Lockdown add exp spirit</t>
  </si>
  <si>
    <t>Table 5c</t>
  </si>
  <si>
    <t>Procurement Patterns’ Effects (ME: Marginal Effects; k=1: less; k=2: as usual; k=3: more)</t>
  </si>
  <si>
    <t>Pre-lockdown proc supermarket</t>
  </si>
  <si>
    <t>-0.045</t>
  </si>
  <si>
    <t>Pre-lockdown proc grocery</t>
  </si>
  <si>
    <t>Pre-lockdown proc cellar</t>
  </si>
  <si>
    <t>-0.035</t>
  </si>
  <si>
    <t>0.037</t>
  </si>
  <si>
    <t>Pre-lockdown proc online</t>
  </si>
  <si>
    <t>-0.037</t>
  </si>
  <si>
    <t>Pre-lockdown proc winery</t>
  </si>
  <si>
    <t>0.033</t>
  </si>
  <si>
    <t>-0.025</t>
  </si>
  <si>
    <t>Pre-lockdown proc drive through</t>
  </si>
  <si>
    <t>Pre-lockdown proc others</t>
  </si>
  <si>
    <t>Lockdown proc supermarket</t>
  </si>
  <si>
    <t>Lockdown proc grocery</t>
  </si>
  <si>
    <t>Lockdown proc cellar</t>
  </si>
  <si>
    <t>-0.011</t>
  </si>
  <si>
    <t>Lockdown proc wine store</t>
  </si>
  <si>
    <t>Lockdown proc online</t>
  </si>
  <si>
    <t>Lockdown proc winery</t>
  </si>
  <si>
    <t>Lockdown proc drive through</t>
  </si>
  <si>
    <t>Lockdown proc others</t>
  </si>
  <si>
    <t>0.032</t>
  </si>
  <si>
    <t>Lockdown wine knowledge improvement</t>
  </si>
  <si>
    <t>Lockdown proc online frequency_1</t>
  </si>
  <si>
    <t>Lockdown proc online frequency_2</t>
  </si>
  <si>
    <t>0.048</t>
  </si>
  <si>
    <t>Table 5d</t>
  </si>
  <si>
    <t>Drinking Habits and Substitution Effects (ME: Marginal Effects; k=1: less; k=2: as usual; k=3: more)</t>
  </si>
  <si>
    <t>-0.159**</t>
  </si>
  <si>
    <t>0.322</t>
  </si>
  <si>
    <t>-0.04**</t>
  </si>
  <si>
    <t>0.184</t>
  </si>
  <si>
    <t>Pre-lockdown cons wine_2</t>
  </si>
  <si>
    <t>-0.58***</t>
  </si>
  <si>
    <t>0.014**</t>
  </si>
  <si>
    <t>Pre-lockdown cons wine_3</t>
  </si>
  <si>
    <t>0.215</t>
  </si>
  <si>
    <t>Pre-lockdown cons beer_2</t>
  </si>
  <si>
    <t>-0.311</t>
  </si>
  <si>
    <t>0.063</t>
  </si>
  <si>
    <t>0.034</t>
  </si>
  <si>
    <t>Pre-lockdown cons beer_3</t>
  </si>
  <si>
    <t>-0.024</t>
  </si>
  <si>
    <t>0.38</t>
  </si>
  <si>
    <t>-0.081</t>
  </si>
  <si>
    <t>-0.196</t>
  </si>
  <si>
    <t>Pre-lockdown cons spirits_2</t>
  </si>
  <si>
    <t>-0.158</t>
  </si>
  <si>
    <t>-0.072*</t>
  </si>
  <si>
    <t>0.217</t>
  </si>
  <si>
    <t>-0.051</t>
  </si>
  <si>
    <t>-0.047***</t>
  </si>
  <si>
    <t>Pre-lockdown cons spirits_3</t>
  </si>
  <si>
    <t>-0.03**</t>
  </si>
  <si>
    <t>-0.046*</t>
  </si>
  <si>
    <t>0.042*</t>
  </si>
  <si>
    <t>-0.017*</t>
  </si>
  <si>
    <t>-0.061**</t>
  </si>
  <si>
    <t>-0.09**</t>
  </si>
  <si>
    <t>-0.059</t>
  </si>
  <si>
    <t>-0.33***</t>
  </si>
  <si>
    <t>0.037***</t>
  </si>
  <si>
    <t>-0.065**</t>
  </si>
  <si>
    <t>Table 5e</t>
  </si>
  <si>
    <t>Consumption Situation and Motivation Effects (ME: Marginal Effects; k=1: less; k=2: as usual; k=3: more)</t>
  </si>
  <si>
    <t>ME</t>
  </si>
  <si>
    <t>(k=1)</t>
  </si>
  <si>
    <t>(k=2)</t>
  </si>
  <si>
    <t>(k=3)</t>
  </si>
  <si>
    <t>0.066</t>
  </si>
  <si>
    <t>-0.021</t>
  </si>
  <si>
    <t>0.07*</t>
  </si>
  <si>
    <t>-0.017</t>
  </si>
  <si>
    <t>0.015</t>
  </si>
  <si>
    <t>0.042</t>
  </si>
  <si>
    <t>-0.038</t>
  </si>
  <si>
    <t>0.117</t>
  </si>
  <si>
    <t>0.065</t>
  </si>
  <si>
    <t>-0.016</t>
  </si>
  <si>
    <t>0.014</t>
  </si>
  <si>
    <t>0.016*</t>
  </si>
  <si>
    <t>-0.104</t>
  </si>
  <si>
    <t>0.021</t>
  </si>
  <si>
    <t>0.007</t>
  </si>
  <si>
    <t>-0.069</t>
  </si>
  <si>
    <t>-0.014</t>
  </si>
  <si>
    <t>0.125</t>
  </si>
  <si>
    <t>-0.24</t>
  </si>
  <si>
    <t>-0.036</t>
  </si>
  <si>
    <t>0.139</t>
  </si>
  <si>
    <t>0.029</t>
  </si>
  <si>
    <t>-0.073**</t>
  </si>
  <si>
    <t>-0.022**</t>
  </si>
  <si>
    <t>-0.08*</t>
  </si>
  <si>
    <t>-0.084**</t>
  </si>
  <si>
    <t>-0.014**</t>
  </si>
  <si>
    <t>0.035</t>
  </si>
  <si>
    <t>0.015***</t>
  </si>
  <si>
    <t>0.42</t>
  </si>
  <si>
    <t>-0.359</t>
  </si>
  <si>
    <t>-0.073</t>
  </si>
  <si>
    <t>0.075</t>
  </si>
  <si>
    <t>-0.086***</t>
  </si>
  <si>
    <t>0.124</t>
  </si>
  <si>
    <t>-0.148</t>
  </si>
  <si>
    <t>0.036</t>
  </si>
  <si>
    <t>-0.032</t>
  </si>
  <si>
    <t>-0.023</t>
  </si>
  <si>
    <t>Lockdown digital drink_2</t>
  </si>
  <si>
    <t>-0.067**</t>
  </si>
  <si>
    <t>-0.066</t>
  </si>
  <si>
    <t>0.09</t>
  </si>
  <si>
    <t>-0.068*</t>
  </si>
  <si>
    <t>0.083</t>
  </si>
  <si>
    <t>-0.097</t>
  </si>
  <si>
    <t>-0.048*</t>
  </si>
  <si>
    <t>-0.052</t>
  </si>
  <si>
    <t>-0.023**</t>
  </si>
  <si>
    <t>-0.047</t>
  </si>
  <si>
    <t>0.19</t>
  </si>
  <si>
    <t>-0.057</t>
  </si>
  <si>
    <t>0.079</t>
  </si>
  <si>
    <t>0.017</t>
  </si>
  <si>
    <t>0.026</t>
  </si>
  <si>
    <t>-0.06**</t>
  </si>
  <si>
    <t>-0.101</t>
  </si>
  <si>
    <t>-0.105</t>
  </si>
  <si>
    <t>0.025</t>
  </si>
  <si>
    <t>-0.132</t>
  </si>
  <si>
    <t>-0.027</t>
  </si>
  <si>
    <t>0.255</t>
  </si>
  <si>
    <t>-0.049</t>
  </si>
  <si>
    <t>0.17**</t>
  </si>
  <si>
    <t>-0.054</t>
  </si>
  <si>
    <t>-0.022</t>
  </si>
  <si>
    <t>-0.094**</t>
  </si>
  <si>
    <t>0.031</t>
  </si>
  <si>
    <t>0.054</t>
  </si>
  <si>
    <t>-0.044</t>
  </si>
  <si>
    <t>-0.15**</t>
  </si>
  <si>
    <t>-0.091</t>
  </si>
  <si>
    <t>0.018</t>
  </si>
  <si>
    <t>-0.09</t>
  </si>
  <si>
    <t>Table 5f</t>
  </si>
  <si>
    <t>Loneliness and Insecurity Feelings’ Effects (ME: Marginal Effects; k=1: less; k=2: as usual; k=3: more)</t>
  </si>
  <si>
    <t>-0.164</t>
  </si>
  <si>
    <t>0.164</t>
  </si>
  <si>
    <t>0.028</t>
  </si>
  <si>
    <t>0.061</t>
  </si>
  <si>
    <t>0.068</t>
  </si>
  <si>
    <t>-0.199</t>
  </si>
  <si>
    <t>0.041</t>
  </si>
  <si>
    <t>0.043</t>
  </si>
  <si>
    <t>0.051</t>
  </si>
  <si>
    <t>0.091</t>
  </si>
  <si>
    <t>0.157</t>
  </si>
  <si>
    <t>cut1 (p-value)</t>
  </si>
  <si>
    <t>cut2 (p-value)</t>
  </si>
  <si>
    <t>0.169***</t>
  </si>
  <si>
    <t>-0.041**</t>
  </si>
  <si>
    <t>0.022**</t>
  </si>
  <si>
    <t>0.019**</t>
  </si>
  <si>
    <t>0.087</t>
  </si>
  <si>
    <t>0.103*</t>
  </si>
  <si>
    <t>-0.025*</t>
  </si>
  <si>
    <t>0.013*</t>
  </si>
  <si>
    <t>0.012*</t>
  </si>
  <si>
    <t>0.159***</t>
  </si>
  <si>
    <t>-0.039**</t>
  </si>
  <si>
    <t>0.02**</t>
  </si>
  <si>
    <t>0.078</t>
  </si>
  <si>
    <t>-0.196***</t>
  </si>
  <si>
    <t>0.048**</t>
  </si>
  <si>
    <t>-0.024**</t>
  </si>
  <si>
    <t>0.074</t>
  </si>
  <si>
    <t>-0.122**</t>
  </si>
  <si>
    <t>0.03**</t>
  </si>
  <si>
    <t>-0.016**</t>
  </si>
  <si>
    <t>-0.311***</t>
  </si>
  <si>
    <t>0.077**</t>
  </si>
  <si>
    <t>-0.044**</t>
  </si>
  <si>
    <t>-0.033**</t>
  </si>
  <si>
    <t>0.003***</t>
  </si>
  <si>
    <t>-0.001***</t>
  </si>
  <si>
    <t>-0.065</t>
  </si>
  <si>
    <t>-0.085</t>
  </si>
  <si>
    <t>-0.128</t>
  </si>
  <si>
    <t>-0.083</t>
  </si>
  <si>
    <t>1.419</t>
  </si>
  <si>
    <t>-0.264***</t>
  </si>
  <si>
    <t>0.029***</t>
  </si>
  <si>
    <t>0.235***</t>
  </si>
  <si>
    <t>0.559***</t>
  </si>
  <si>
    <t>-0.11**</t>
  </si>
  <si>
    <t>0.049**</t>
  </si>
  <si>
    <t>0.061**</t>
  </si>
  <si>
    <t>0.441**</t>
  </si>
  <si>
    <t>0.04**</t>
  </si>
  <si>
    <t>0.044**</t>
  </si>
  <si>
    <t>-0.071</t>
  </si>
  <si>
    <t>0.378*</t>
  </si>
  <si>
    <t>-0.069**</t>
  </si>
  <si>
    <t>0.034**</t>
  </si>
  <si>
    <t>0.035**</t>
  </si>
  <si>
    <t>0.072</t>
  </si>
  <si>
    <t>0.351*</t>
  </si>
  <si>
    <t>-0.063**</t>
  </si>
  <si>
    <t>0.031**</t>
  </si>
  <si>
    <t>0.032**</t>
  </si>
  <si>
    <t>-0.092*</t>
  </si>
  <si>
    <t>0.023*</t>
  </si>
  <si>
    <t>-0.012*</t>
  </si>
  <si>
    <t>-0.011*</t>
  </si>
  <si>
    <t>0.314**</t>
  </si>
  <si>
    <t>-0.075**</t>
  </si>
  <si>
    <t>0.064</t>
  </si>
  <si>
    <t>-0.228</t>
  </si>
  <si>
    <t>0.057</t>
  </si>
  <si>
    <t>0.027</t>
  </si>
  <si>
    <t>0.024</t>
  </si>
  <si>
    <t>-0.205</t>
  </si>
  <si>
    <t>-0.028</t>
  </si>
  <si>
    <t>-0.188**</t>
  </si>
  <si>
    <t>0.046**</t>
  </si>
  <si>
    <t>-0.025**</t>
  </si>
  <si>
    <t>-0.021**</t>
  </si>
  <si>
    <t>0.017***</t>
  </si>
  <si>
    <t>-0.009***</t>
  </si>
  <si>
    <t>-0.008***</t>
  </si>
  <si>
    <t>-0.183***</t>
  </si>
  <si>
    <t>0.045**</t>
  </si>
  <si>
    <t>0.205***</t>
  </si>
  <si>
    <t>-0.051**</t>
  </si>
  <si>
    <t>0.028**</t>
  </si>
  <si>
    <t>0.023**</t>
  </si>
  <si>
    <t>0.052</t>
  </si>
  <si>
    <t>0.064**</t>
  </si>
  <si>
    <t>0.008**</t>
  </si>
  <si>
    <t>0.007**</t>
  </si>
  <si>
    <t>-0.2</t>
  </si>
  <si>
    <t>-0.133*</t>
  </si>
  <si>
    <t>0.032*</t>
  </si>
  <si>
    <t>-0.015*</t>
  </si>
  <si>
    <t>-0.067</t>
  </si>
  <si>
    <t>-0.477***</t>
  </si>
  <si>
    <t>0.114**</t>
  </si>
  <si>
    <t>-0.054**</t>
  </si>
  <si>
    <t>0.247</t>
  </si>
  <si>
    <t>-0.059302</t>
  </si>
  <si>
    <t>0.031464</t>
  </si>
  <si>
    <t>-0.246</t>
  </si>
  <si>
    <t>-0.026*</t>
  </si>
  <si>
    <t>-0.261**</t>
  </si>
  <si>
    <t>-0.034**</t>
  </si>
  <si>
    <t>-0.209*</t>
  </si>
  <si>
    <t>0.052*</t>
  </si>
  <si>
    <t>-0.023*</t>
  </si>
  <si>
    <t>-0.215**</t>
  </si>
  <si>
    <t>0.053**</t>
  </si>
  <si>
    <t>-0.342</t>
  </si>
  <si>
    <t>0.085</t>
  </si>
  <si>
    <t>-0.048</t>
  </si>
  <si>
    <t>-0.384</t>
  </si>
  <si>
    <t>0.095</t>
  </si>
  <si>
    <t>-0.043*</t>
  </si>
  <si>
    <t>-0.061</t>
  </si>
  <si>
    <t>-0.475**</t>
  </si>
  <si>
    <t>0.118**</t>
  </si>
  <si>
    <t>-0.05**</t>
  </si>
  <si>
    <t>-0.301</t>
  </si>
  <si>
    <t>-0.043</t>
  </si>
  <si>
    <t>-0.508**</t>
  </si>
  <si>
    <t>0.125**</t>
  </si>
  <si>
    <t>-0.053**</t>
  </si>
  <si>
    <t>-0.074</t>
  </si>
  <si>
    <t>-0.331</t>
  </si>
  <si>
    <t>0.081</t>
  </si>
  <si>
    <t>0.059</t>
  </si>
  <si>
    <t>-0.042</t>
  </si>
  <si>
    <t>0.707***</t>
  </si>
  <si>
    <t>-0.167**</t>
  </si>
  <si>
    <t>0.075**</t>
  </si>
  <si>
    <t>0.093**</t>
  </si>
  <si>
    <t>-0.252</t>
  </si>
  <si>
    <t>0.019</t>
  </si>
  <si>
    <t>-0.276***</t>
  </si>
  <si>
    <t>0.069**</t>
  </si>
  <si>
    <t>-0.029**</t>
  </si>
  <si>
    <t>-0.219**</t>
  </si>
  <si>
    <t>0.054**</t>
  </si>
  <si>
    <t>0.858***</t>
  </si>
  <si>
    <t>-0.199**</t>
  </si>
  <si>
    <t>0.084**</t>
  </si>
  <si>
    <t>0.116**</t>
  </si>
  <si>
    <t>1.645***</t>
  </si>
  <si>
    <t>-0.382**</t>
  </si>
  <si>
    <t>0.182**</t>
  </si>
  <si>
    <t>0.2**</t>
  </si>
  <si>
    <t>1.76***</t>
  </si>
  <si>
    <t>-0.352**</t>
  </si>
  <si>
    <t>0.303**</t>
  </si>
  <si>
    <t>-0.195*</t>
  </si>
  <si>
    <t>0.048*</t>
  </si>
  <si>
    <t>-0.027*</t>
  </si>
  <si>
    <t>-0.022*</t>
  </si>
  <si>
    <t>1.614***</t>
  </si>
  <si>
    <t>-0.314**</t>
  </si>
  <si>
    <t>0.29**</t>
  </si>
  <si>
    <t>-0.205**</t>
  </si>
  <si>
    <t>0.051**</t>
  </si>
  <si>
    <t>-0.027**</t>
  </si>
  <si>
    <t>0.233**</t>
  </si>
  <si>
    <t>-0.057**</t>
  </si>
  <si>
    <t>0.027**</t>
  </si>
  <si>
    <t>0.03*</t>
  </si>
  <si>
    <t>-0.116</t>
  </si>
  <si>
    <t>0.186**</t>
  </si>
  <si>
    <t>-0.046**</t>
  </si>
  <si>
    <t>0.024**</t>
  </si>
  <si>
    <t>0.343*</t>
  </si>
  <si>
    <t>-0.081*</t>
  </si>
  <si>
    <t>0.036**</t>
  </si>
  <si>
    <t>0.045</t>
  </si>
  <si>
    <t>0.142</t>
  </si>
  <si>
    <t>0.187*</t>
  </si>
  <si>
    <t>0.205**</t>
  </si>
  <si>
    <t>0.025**</t>
  </si>
  <si>
    <t>0.131*</t>
  </si>
  <si>
    <t>-0.032*</t>
  </si>
  <si>
    <t>0.017*</t>
  </si>
  <si>
    <t>0.015*</t>
  </si>
  <si>
    <t>-0.434</t>
  </si>
  <si>
    <t>1.7***</t>
  </si>
  <si>
    <t>-1.221***</t>
  </si>
  <si>
    <t>0.292**</t>
  </si>
  <si>
    <t>-0.142**</t>
  </si>
  <si>
    <t>-0.621***</t>
  </si>
  <si>
    <t>0.154**</t>
  </si>
  <si>
    <t>-0.091**</t>
  </si>
  <si>
    <t>-0.673***</t>
  </si>
  <si>
    <t>0.164**</t>
  </si>
  <si>
    <t>-0.086**</t>
  </si>
  <si>
    <t>-0.078**</t>
  </si>
  <si>
    <t>-0.046</t>
  </si>
  <si>
    <t>-0.291*</t>
  </si>
  <si>
    <t>-0.03*</t>
  </si>
  <si>
    <t>-0.04*</t>
  </si>
  <si>
    <t>-0.139</t>
  </si>
  <si>
    <t>-0.086</t>
  </si>
  <si>
    <t>0.019***</t>
  </si>
  <si>
    <t>-0.011***</t>
  </si>
  <si>
    <t>20.861***</t>
  </si>
  <si>
    <t>-0.422***</t>
  </si>
  <si>
    <t>-0.419***</t>
  </si>
  <si>
    <t>0.841***</t>
  </si>
  <si>
    <t>1.539</t>
  </si>
  <si>
    <t>-0.235***</t>
  </si>
  <si>
    <t>0.048***</t>
  </si>
  <si>
    <t>0.186***</t>
  </si>
  <si>
    <t>0.798**</t>
  </si>
  <si>
    <t>-0.154**</t>
  </si>
  <si>
    <t>0.829</t>
  </si>
  <si>
    <t>-0.189</t>
  </si>
  <si>
    <t>0.058***</t>
  </si>
  <si>
    <t>0.131</t>
  </si>
  <si>
    <t>0.795**</t>
  </si>
  <si>
    <t>-0.094</t>
  </si>
  <si>
    <t>0.044*</t>
  </si>
  <si>
    <t>0.406</t>
  </si>
  <si>
    <t>0.667**</t>
  </si>
  <si>
    <t>-0.133**</t>
  </si>
  <si>
    <t>0.038**</t>
  </si>
  <si>
    <t>0.969*</t>
  </si>
  <si>
    <t>0.055***</t>
  </si>
  <si>
    <t>0.16*</t>
  </si>
  <si>
    <t>0.625*</t>
  </si>
  <si>
    <t>0.585*</t>
  </si>
  <si>
    <t>-0.115*</t>
  </si>
  <si>
    <t>0.905*</t>
  </si>
  <si>
    <t>-0.207**</t>
  </si>
  <si>
    <t>0.065***</t>
  </si>
  <si>
    <t>0.39</t>
  </si>
  <si>
    <t>0.214</t>
  </si>
  <si>
    <t>-0.053</t>
  </si>
  <si>
    <t>0.601*</t>
  </si>
  <si>
    <t>-0.116**</t>
  </si>
  <si>
    <t>0.089*</t>
  </si>
  <si>
    <t>0.797</t>
  </si>
  <si>
    <t>-0.183*</t>
  </si>
  <si>
    <t>0.376</t>
  </si>
  <si>
    <t>0.3</t>
  </si>
  <si>
    <t>-0.075</t>
  </si>
  <si>
    <t>0.049</t>
  </si>
  <si>
    <t>-0.079</t>
  </si>
  <si>
    <t>0.161</t>
  </si>
  <si>
    <t>0.108</t>
  </si>
  <si>
    <t>0.067</t>
  </si>
  <si>
    <t>-0.102</t>
  </si>
  <si>
    <t>-0.528</t>
  </si>
  <si>
    <t>-0.068</t>
  </si>
  <si>
    <t>-0.063</t>
  </si>
  <si>
    <t>-0.646</t>
  </si>
  <si>
    <t>0.169</t>
  </si>
  <si>
    <t>-0.107</t>
  </si>
  <si>
    <t>-0.062</t>
  </si>
  <si>
    <t>-0.674*</t>
  </si>
  <si>
    <t>0.16**</t>
  </si>
  <si>
    <t>-0.045**</t>
  </si>
  <si>
    <t>-0.354</t>
  </si>
  <si>
    <t>0.253</t>
  </si>
  <si>
    <t>-0.476</t>
  </si>
  <si>
    <t>0.127</t>
  </si>
  <si>
    <t>-0.078</t>
  </si>
  <si>
    <t>-0.433</t>
  </si>
  <si>
    <t>0.105</t>
  </si>
  <si>
    <t>-0.191</t>
  </si>
  <si>
    <t>-0.271</t>
  </si>
  <si>
    <t>-0.604*</t>
  </si>
  <si>
    <t>0.149</t>
  </si>
  <si>
    <t>-0.099*</t>
  </si>
  <si>
    <t>-0.385</t>
  </si>
  <si>
    <t>0.086</t>
  </si>
  <si>
    <t>-0.596</t>
  </si>
  <si>
    <t>0.148</t>
  </si>
  <si>
    <t>-0.445</t>
  </si>
  <si>
    <t>0.119</t>
  </si>
  <si>
    <t>-0.615</t>
  </si>
  <si>
    <t>0.147</t>
  </si>
  <si>
    <t>-0.041*</t>
  </si>
  <si>
    <t>0.632</t>
  </si>
  <si>
    <t>-0.145</t>
  </si>
  <si>
    <t>0.044***</t>
  </si>
  <si>
    <t>-0.503</t>
  </si>
  <si>
    <t>0.134</t>
  </si>
  <si>
    <t>-0.768</t>
  </si>
  <si>
    <t>0.178</t>
  </si>
  <si>
    <t>-0.131*</t>
  </si>
  <si>
    <t>-0.047**</t>
  </si>
  <si>
    <t>-22.964***</t>
  </si>
  <si>
    <t>0.702***</t>
  </si>
  <si>
    <t>-0.545***</t>
  </si>
  <si>
    <t>-0.156***</t>
  </si>
  <si>
    <t>0.581</t>
  </si>
  <si>
    <t>-0.131</t>
  </si>
  <si>
    <t>-0.302</t>
  </si>
  <si>
    <t>0.073***</t>
  </si>
  <si>
    <t>-0.044***</t>
  </si>
  <si>
    <t>-0.029***</t>
  </si>
  <si>
    <t>-0.29</t>
  </si>
  <si>
    <t>0.071***</t>
  </si>
  <si>
    <t>-0.05***</t>
  </si>
  <si>
    <t>-0.021***</t>
  </si>
  <si>
    <t>-0.275</t>
  </si>
  <si>
    <t>0.665</t>
  </si>
  <si>
    <t>-0.15</t>
  </si>
  <si>
    <t>0.041***</t>
  </si>
  <si>
    <t>0.109</t>
  </si>
  <si>
    <t>-0.411</t>
  </si>
  <si>
    <t>0.133</t>
  </si>
  <si>
    <t>-0.524</t>
  </si>
  <si>
    <t>-0.122</t>
  </si>
  <si>
    <t>0.073</t>
  </si>
  <si>
    <t>0.038</t>
  </si>
  <si>
    <t>0.175</t>
  </si>
  <si>
    <t>-0.157</t>
  </si>
  <si>
    <t>0.039</t>
  </si>
  <si>
    <t>0.044</t>
  </si>
  <si>
    <t>-0.227</t>
  </si>
  <si>
    <t>0.056</t>
  </si>
  <si>
    <t>0.446</t>
  </si>
  <si>
    <t>0.067***</t>
  </si>
  <si>
    <t>0.454</t>
  </si>
  <si>
    <t>0.071</t>
  </si>
  <si>
    <t>0.352</t>
  </si>
  <si>
    <t>-0.082913</t>
  </si>
  <si>
    <t>0.039139</t>
  </si>
  <si>
    <t>0.043774</t>
  </si>
  <si>
    <t>0.163***</t>
  </si>
  <si>
    <t>-0.035**</t>
  </si>
  <si>
    <t>0.021**</t>
  </si>
  <si>
    <t>0.164*</t>
  </si>
  <si>
    <t>0.018*</t>
  </si>
  <si>
    <t>Notes: *. ** and *** indicate statistical significance at the 10%. 5% and 1% levels. respectively.</t>
  </si>
  <si>
    <t>0.235</t>
  </si>
  <si>
    <t>0.033***</t>
  </si>
  <si>
    <t>-0.706</t>
  </si>
  <si>
    <t>-0.099</t>
  </si>
  <si>
    <t>-0.076</t>
  </si>
  <si>
    <t>-0.479</t>
  </si>
  <si>
    <t>0.118</t>
  </si>
  <si>
    <t>-0.816*</t>
  </si>
  <si>
    <t>0.188*</t>
  </si>
  <si>
    <t>-0.139*</t>
  </si>
  <si>
    <t>-0.049**</t>
  </si>
  <si>
    <t>-0.632</t>
  </si>
  <si>
    <t>0.156</t>
  </si>
  <si>
    <t>-0.375</t>
  </si>
  <si>
    <t>-0.468</t>
  </si>
  <si>
    <t>0.115</t>
  </si>
  <si>
    <t>0.204</t>
  </si>
  <si>
    <t>-0.504</t>
  </si>
  <si>
    <t>0.123</t>
  </si>
  <si>
    <t>-0.198</t>
  </si>
  <si>
    <t>0.046</t>
  </si>
  <si>
    <t>0.277</t>
  </si>
  <si>
    <t>-0.058</t>
  </si>
  <si>
    <t>-0.4</t>
  </si>
  <si>
    <t>0.098</t>
  </si>
  <si>
    <t>-0.213</t>
  </si>
  <si>
    <t>0.52</t>
  </si>
  <si>
    <t>-0.399</t>
  </si>
  <si>
    <t>0.099</t>
  </si>
  <si>
    <t>0.276</t>
  </si>
  <si>
    <t>-0.064</t>
  </si>
  <si>
    <t>-0.55</t>
  </si>
  <si>
    <t>-0.095</t>
  </si>
  <si>
    <t>-0.602</t>
  </si>
  <si>
    <t>0.991</t>
  </si>
  <si>
    <t>-0.224</t>
  </si>
  <si>
    <t>0.091**</t>
  </si>
  <si>
    <t>0.31</t>
  </si>
  <si>
    <t>-0.077</t>
  </si>
  <si>
    <t>-1.455***</t>
  </si>
  <si>
    <t>0.346**</t>
  </si>
  <si>
    <t>-0.228**</t>
  </si>
  <si>
    <t>-0.118**</t>
  </si>
  <si>
    <t>-0.176</t>
  </si>
  <si>
    <t>-0.327</t>
  </si>
  <si>
    <t>-0.055</t>
  </si>
  <si>
    <t>-1.402***</t>
  </si>
  <si>
    <t>-0.413</t>
  </si>
  <si>
    <t>0.101</t>
  </si>
  <si>
    <t>-0.648</t>
  </si>
  <si>
    <t>-1.463***</t>
  </si>
  <si>
    <t>0.331**</t>
  </si>
  <si>
    <t>-0.176**</t>
  </si>
  <si>
    <t>-0.155**</t>
  </si>
  <si>
    <t>-0.466</t>
  </si>
  <si>
    <t>-0.169</t>
  </si>
  <si>
    <t>-0.486</t>
  </si>
  <si>
    <t>-1.087**</t>
  </si>
  <si>
    <t>0.258**</t>
  </si>
  <si>
    <t>-0.159*</t>
  </si>
  <si>
    <t>-0.099**</t>
  </si>
  <si>
    <t>-0.336</t>
  </si>
  <si>
    <t>-0.197</t>
  </si>
  <si>
    <t>0.422***</t>
  </si>
  <si>
    <t>0.058**</t>
  </si>
  <si>
    <t>0.71***</t>
  </si>
  <si>
    <t>-0.165***</t>
  </si>
  <si>
    <t>0.108***</t>
  </si>
  <si>
    <t>0.737***</t>
  </si>
  <si>
    <t>-0.173**</t>
  </si>
  <si>
    <t>0.089**</t>
  </si>
  <si>
    <t>1.059***</t>
  </si>
  <si>
    <t>-0.258**</t>
  </si>
  <si>
    <t>0.151**</t>
  </si>
  <si>
    <t>0.108**</t>
  </si>
  <si>
    <t>0.323**</t>
  </si>
  <si>
    <t>-0.066**</t>
  </si>
  <si>
    <t>0.256</t>
  </si>
  <si>
    <t>-0.711***</t>
  </si>
  <si>
    <t>0.165**</t>
  </si>
  <si>
    <t>-0.092**</t>
  </si>
  <si>
    <t>-0.267</t>
  </si>
  <si>
    <t>-0.152</t>
  </si>
  <si>
    <t>0.443***</t>
  </si>
  <si>
    <t>0.056**</t>
  </si>
  <si>
    <t>0.247**</t>
  </si>
  <si>
    <t>-0.059**</t>
  </si>
  <si>
    <t>0.033**</t>
  </si>
  <si>
    <t>0.026**</t>
  </si>
  <si>
    <t>0.158</t>
  </si>
  <si>
    <t>0.366*</t>
  </si>
  <si>
    <t>-0.091*</t>
  </si>
  <si>
    <t>0.058*</t>
  </si>
  <si>
    <t>0.16</t>
  </si>
  <si>
    <t>-0.133</t>
  </si>
  <si>
    <t>-0.026</t>
  </si>
  <si>
    <t>0.192*</t>
  </si>
  <si>
    <t>-0.047*</t>
  </si>
  <si>
    <t>0.025*</t>
  </si>
  <si>
    <t>0.022*</t>
  </si>
  <si>
    <t>-0.554**</t>
  </si>
  <si>
    <t>0.137**</t>
  </si>
  <si>
    <t>0.457**</t>
  </si>
  <si>
    <t>-0.114**</t>
  </si>
  <si>
    <t>0.07**</t>
  </si>
  <si>
    <t>0.043*</t>
  </si>
  <si>
    <t>-0.156</t>
  </si>
  <si>
    <t>0.086**</t>
  </si>
  <si>
    <t>0.515</t>
  </si>
  <si>
    <t>-0.868</t>
  </si>
  <si>
    <t>0.213</t>
  </si>
  <si>
    <t>-0.126</t>
  </si>
  <si>
    <t>-0.087</t>
  </si>
  <si>
    <t>0.564</t>
  </si>
  <si>
    <t>-0.133***</t>
  </si>
  <si>
    <t>0.054***</t>
  </si>
  <si>
    <t>0.079***</t>
  </si>
  <si>
    <t>0.011***</t>
  </si>
  <si>
    <t>-0.004***</t>
  </si>
  <si>
    <t>-0.8</t>
  </si>
  <si>
    <t>0.197</t>
  </si>
  <si>
    <t>-0.113</t>
  </si>
  <si>
    <t>-0.388</t>
  </si>
  <si>
    <t>0.094</t>
  </si>
  <si>
    <t>-0.273*</t>
  </si>
  <si>
    <t>0.067*</t>
  </si>
  <si>
    <t>-0.036*</t>
  </si>
  <si>
    <t>0.055</t>
  </si>
  <si>
    <t>-0.183</t>
  </si>
  <si>
    <t>-0.124</t>
  </si>
  <si>
    <t>-0.51*</t>
  </si>
  <si>
    <t>0.126*</t>
  </si>
  <si>
    <t>-0.063*</t>
  </si>
  <si>
    <t>0.42**</t>
  </si>
  <si>
    <t>-0.105**</t>
  </si>
  <si>
    <t>0.068**</t>
  </si>
  <si>
    <t>0.037**</t>
  </si>
  <si>
    <t>-0.288*</t>
  </si>
  <si>
    <t>0.072*</t>
  </si>
  <si>
    <t>-0.172</t>
  </si>
  <si>
    <t>0.259</t>
  </si>
  <si>
    <t>-0.179</t>
  </si>
  <si>
    <t>0.113</t>
  </si>
  <si>
    <t>-0.16</t>
  </si>
  <si>
    <t>-0.135</t>
  </si>
  <si>
    <t>0.306*</t>
  </si>
  <si>
    <t>-0.076*</t>
  </si>
  <si>
    <t>0.027*</t>
  </si>
  <si>
    <t>-0.319</t>
  </si>
  <si>
    <t>-0.048***</t>
  </si>
  <si>
    <t>-0.031***</t>
  </si>
  <si>
    <t>-0.052***</t>
  </si>
  <si>
    <t>-0.022***</t>
  </si>
  <si>
    <t>0.763***</t>
  </si>
  <si>
    <t>-0.139**</t>
  </si>
  <si>
    <t>0.121**</t>
  </si>
  <si>
    <t>-0.173</t>
  </si>
  <si>
    <t>0.747***</t>
  </si>
  <si>
    <t>-0.184**</t>
  </si>
  <si>
    <t>0.105**</t>
  </si>
  <si>
    <t>0.079**</t>
  </si>
  <si>
    <t>0.18</t>
  </si>
  <si>
    <t>-0.147</t>
  </si>
  <si>
    <t>-0.109</t>
  </si>
  <si>
    <t>0.166</t>
  </si>
  <si>
    <t>0.301</t>
  </si>
  <si>
    <t>1.438**</t>
  </si>
  <si>
    <t>-0.239**</t>
  </si>
  <si>
    <t>0.251*</t>
  </si>
  <si>
    <t>1.272</t>
  </si>
  <si>
    <t>-0.283*</t>
  </si>
  <si>
    <t>0.077***</t>
  </si>
  <si>
    <t>0.206</t>
  </si>
  <si>
    <t>0.062</t>
  </si>
  <si>
    <t>0.939*</t>
  </si>
  <si>
    <t>-0.231*</t>
  </si>
  <si>
    <t>0.145*</t>
  </si>
  <si>
    <t>1.619**</t>
  </si>
  <si>
    <t>-0.349**</t>
  </si>
  <si>
    <t>0.156**</t>
  </si>
  <si>
    <t>0.193**</t>
  </si>
  <si>
    <t>2.031***</t>
  </si>
  <si>
    <t>-0.461***</t>
  </si>
  <si>
    <t>0.189***</t>
  </si>
  <si>
    <t>0.272***</t>
  </si>
  <si>
    <t>1.659***</t>
  </si>
  <si>
    <t>-0.38**</t>
  </si>
  <si>
    <t>0.185**</t>
  </si>
  <si>
    <t>0.195**</t>
  </si>
  <si>
    <t>1.736***</t>
  </si>
  <si>
    <t>-0.409**</t>
  </si>
  <si>
    <t>0.242**</t>
  </si>
  <si>
    <t>0.167**</t>
  </si>
  <si>
    <t>1.823***</t>
  </si>
  <si>
    <t>-0.292**</t>
  </si>
  <si>
    <t>0.327**</t>
  </si>
  <si>
    <t>1.69**</t>
  </si>
  <si>
    <t>0.323*</t>
  </si>
  <si>
    <t>1.925***</t>
  </si>
  <si>
    <t>-0.371**</t>
  </si>
  <si>
    <t>1.922***</t>
  </si>
  <si>
    <t>-0.42**</t>
  </si>
  <si>
    <t>0.147**</t>
  </si>
  <si>
    <t>0.273**</t>
  </si>
  <si>
    <t>1.449**</t>
  </si>
  <si>
    <t>0.274</t>
  </si>
  <si>
    <t>1.441*</t>
  </si>
  <si>
    <t>0.28</t>
  </si>
  <si>
    <t>1.73***</t>
  </si>
  <si>
    <t>-0.327**</t>
  </si>
  <si>
    <t>0.301**</t>
  </si>
  <si>
    <t>1.898***</t>
  </si>
  <si>
    <t>-0.408**</t>
  </si>
  <si>
    <t>0.127**</t>
  </si>
  <si>
    <t>0.281**</t>
  </si>
  <si>
    <t>0.488*</t>
  </si>
  <si>
    <t>0.535</t>
  </si>
  <si>
    <t>-0.123*</t>
  </si>
  <si>
    <t>0.038***</t>
  </si>
  <si>
    <t>-0.072</t>
  </si>
  <si>
    <t>0.267</t>
  </si>
  <si>
    <t>0.245</t>
  </si>
  <si>
    <t>0.458*</t>
  </si>
  <si>
    <t>-0.111*</t>
  </si>
  <si>
    <t>0.047*</t>
  </si>
  <si>
    <t>0.063*</t>
  </si>
  <si>
    <t>-0.254</t>
  </si>
  <si>
    <t>0.4**</t>
  </si>
  <si>
    <t>0.065**</t>
  </si>
  <si>
    <t>0.314</t>
  </si>
  <si>
    <t>-0.268</t>
  </si>
  <si>
    <t>0.346*</t>
  </si>
  <si>
    <t>0.327</t>
  </si>
  <si>
    <t>0.384</t>
  </si>
  <si>
    <t>0.034*</t>
  </si>
  <si>
    <t>-0.225</t>
  </si>
  <si>
    <t>0.424**</t>
  </si>
  <si>
    <t>-0.106**</t>
  </si>
  <si>
    <t>0.254</t>
  </si>
  <si>
    <t>-0.051***</t>
  </si>
  <si>
    <t>0.036***</t>
  </si>
  <si>
    <t>0.146</t>
  </si>
  <si>
    <t>-0.285</t>
  </si>
  <si>
    <t>0.222</t>
  </si>
  <si>
    <t>0.21</t>
  </si>
  <si>
    <t>0.402**</t>
  </si>
  <si>
    <t>-0.082**</t>
  </si>
  <si>
    <t>0.055**</t>
  </si>
  <si>
    <t>-0.395**</t>
  </si>
  <si>
    <t>0.096**</t>
  </si>
  <si>
    <t>-0.211</t>
  </si>
  <si>
    <t>-0.886***</t>
  </si>
  <si>
    <t>0.199**</t>
  </si>
  <si>
    <t>-0.1**</t>
  </si>
  <si>
    <t>-0.753***</t>
  </si>
  <si>
    <t>-0.1***</t>
  </si>
  <si>
    <t>-0.695***</t>
  </si>
  <si>
    <t>-0.433**</t>
  </si>
  <si>
    <t>-1.348***</t>
  </si>
  <si>
    <t>0.295**</t>
  </si>
  <si>
    <t>-0.136**</t>
  </si>
  <si>
    <t>-0.158**</t>
  </si>
  <si>
    <t>-1.511***</t>
  </si>
  <si>
    <t>0.351***</t>
  </si>
  <si>
    <t>-0.139***</t>
  </si>
  <si>
    <t>-0.211***</t>
  </si>
  <si>
    <t>-1.52***</t>
  </si>
  <si>
    <t>0.358**</t>
  </si>
  <si>
    <t>-0.195**</t>
  </si>
  <si>
    <t>-0.163**</t>
  </si>
  <si>
    <t>-0.882***</t>
  </si>
  <si>
    <t>0.216**</t>
  </si>
  <si>
    <t>-0.074**</t>
  </si>
  <si>
    <t>0.076</t>
  </si>
  <si>
    <t>-0.441*</t>
  </si>
  <si>
    <t>0.109*</t>
  </si>
  <si>
    <t>-0.727***</t>
  </si>
  <si>
    <t>0.175***</t>
  </si>
  <si>
    <t>-0.075***</t>
  </si>
  <si>
    <t>-0.698***</t>
  </si>
  <si>
    <t>0.169**</t>
  </si>
  <si>
    <t>-0.095**</t>
  </si>
  <si>
    <t>-0.744***</t>
  </si>
  <si>
    <t>0.183**</t>
  </si>
  <si>
    <t>-0.121**</t>
  </si>
  <si>
    <t>-0.062**</t>
  </si>
  <si>
    <t>-0.291</t>
  </si>
  <si>
    <t>-0.281**</t>
  </si>
  <si>
    <t>-0.61***</t>
  </si>
  <si>
    <t>-0.185</t>
  </si>
  <si>
    <t>0.22</t>
  </si>
  <si>
    <t>0.231**</t>
  </si>
  <si>
    <t>0.033*</t>
  </si>
  <si>
    <t>0.221*</t>
  </si>
  <si>
    <t>-0.055*</t>
  </si>
  <si>
    <t>0.321*</t>
  </si>
  <si>
    <t>-0.077*</t>
  </si>
  <si>
    <t>0.046*</t>
  </si>
  <si>
    <t>0.121</t>
  </si>
  <si>
    <t>-0.186</t>
  </si>
  <si>
    <t>0.219</t>
  </si>
  <si>
    <t>-0.265</t>
  </si>
  <si>
    <t>-0.301**</t>
  </si>
  <si>
    <t>0.074**</t>
  </si>
  <si>
    <t>-0.447**</t>
  </si>
  <si>
    <t>0.106**</t>
  </si>
  <si>
    <t>-0.066*</t>
  </si>
  <si>
    <t>-0.308**</t>
  </si>
  <si>
    <t>-0.72***</t>
  </si>
  <si>
    <t>0.178**</t>
  </si>
  <si>
    <t>-0.111**</t>
  </si>
  <si>
    <t>-0.297</t>
  </si>
  <si>
    <t>0.309</t>
  </si>
  <si>
    <t>0.093</t>
  </si>
  <si>
    <t>-0.181</t>
  </si>
  <si>
    <t>0.14</t>
  </si>
  <si>
    <t>-0.825*</t>
  </si>
  <si>
    <t>0.203**</t>
  </si>
  <si>
    <t>-0.124**</t>
  </si>
  <si>
    <t>-1.029**</t>
  </si>
  <si>
    <t>0.234**</t>
  </si>
  <si>
    <t>-0.348*</t>
  </si>
  <si>
    <t>0.085*</t>
  </si>
  <si>
    <t>-0.038*</t>
  </si>
  <si>
    <t>-0.744*</t>
  </si>
  <si>
    <t>0.175*</t>
  </si>
  <si>
    <t>-0.127*</t>
  </si>
  <si>
    <t>-0.048**</t>
  </si>
  <si>
    <t>0.197*</t>
  </si>
  <si>
    <t>-0.049*</t>
  </si>
  <si>
    <t>0.27*</t>
  </si>
  <si>
    <t>-0.065*</t>
  </si>
  <si>
    <t>0.028*</t>
  </si>
  <si>
    <t>0.038*</t>
  </si>
  <si>
    <t>0.348***</t>
  </si>
  <si>
    <t>-0.222*</t>
  </si>
  <si>
    <t>-0.26***</t>
  </si>
  <si>
    <t>0.063**</t>
  </si>
  <si>
    <t>-0.272**</t>
  </si>
  <si>
    <t>-0.762***</t>
  </si>
  <si>
    <t>0.188***</t>
  </si>
  <si>
    <t>-0.104***</t>
  </si>
  <si>
    <t>-0.084***</t>
  </si>
  <si>
    <t>-0.229</t>
  </si>
  <si>
    <t>-0.464*</t>
  </si>
  <si>
    <t>0.111*</t>
  </si>
  <si>
    <t>-0.032**</t>
  </si>
  <si>
    <t>0.289</t>
  </si>
  <si>
    <t>-0.192</t>
  </si>
  <si>
    <t>-0.17</t>
  </si>
  <si>
    <t>-0.426*</t>
  </si>
  <si>
    <t>-0.073*</t>
  </si>
  <si>
    <t>-0.029*</t>
  </si>
  <si>
    <t>0.089</t>
  </si>
  <si>
    <t>-0.161</t>
  </si>
  <si>
    <t>0.726</t>
  </si>
  <si>
    <t>-0.168</t>
  </si>
  <si>
    <t>0.053</t>
  </si>
  <si>
    <t>0.701</t>
  </si>
  <si>
    <t>0.114</t>
  </si>
  <si>
    <t>0.058</t>
  </si>
  <si>
    <t>0.606</t>
  </si>
  <si>
    <t>0.096</t>
  </si>
  <si>
    <t>-0.642</t>
  </si>
  <si>
    <t>-0.067*</t>
  </si>
  <si>
    <t>0.112</t>
  </si>
  <si>
    <t>0.431</t>
  </si>
  <si>
    <t>0.395</t>
  </si>
  <si>
    <t>-0.092</t>
  </si>
  <si>
    <t>-0.203</t>
  </si>
  <si>
    <t>0.201</t>
  </si>
  <si>
    <t>-0.302*</t>
  </si>
  <si>
    <t>0.074*</t>
  </si>
  <si>
    <t>-0.044*</t>
  </si>
  <si>
    <t>0.173</t>
  </si>
  <si>
    <t>0.194</t>
  </si>
  <si>
    <t>-0.193</t>
  </si>
  <si>
    <t>0.162</t>
  </si>
  <si>
    <t>-0.743</t>
  </si>
  <si>
    <t>-0.106</t>
  </si>
  <si>
    <t>-0.521</t>
  </si>
  <si>
    <t>0.132</t>
  </si>
  <si>
    <t>-0.084</t>
  </si>
  <si>
    <t>0.552</t>
  </si>
  <si>
    <t>-0.137***</t>
  </si>
  <si>
    <t>0.081***</t>
  </si>
  <si>
    <t>0.056***</t>
  </si>
  <si>
    <t>0.447</t>
  </si>
  <si>
    <t>0.047**</t>
  </si>
  <si>
    <t>-0.506</t>
  </si>
  <si>
    <t>-0.241</t>
  </si>
  <si>
    <t>-0.184</t>
  </si>
  <si>
    <t>-0.177</t>
  </si>
  <si>
    <t>-0.402</t>
  </si>
  <si>
    <t>0.097</t>
  </si>
  <si>
    <t>-0.028*</t>
  </si>
  <si>
    <t>0.358</t>
  </si>
  <si>
    <t>0.369</t>
  </si>
  <si>
    <t>0.041*</t>
  </si>
  <si>
    <t>-0.41</t>
  </si>
  <si>
    <t>0.092</t>
  </si>
  <si>
    <t>-0.218</t>
  </si>
  <si>
    <t>-0.195</t>
  </si>
  <si>
    <t>-0.497**</t>
  </si>
  <si>
    <t>-0.405*</t>
  </si>
  <si>
    <t>0.099*</t>
  </si>
  <si>
    <t>-0.052*</t>
  </si>
  <si>
    <t>-0.098</t>
  </si>
  <si>
    <t>-0.089</t>
  </si>
  <si>
    <t>0.437</t>
  </si>
  <si>
    <t>-0.54</t>
  </si>
  <si>
    <t>0.066**</t>
  </si>
  <si>
    <t>0.547</t>
  </si>
  <si>
    <t>-0.121</t>
  </si>
  <si>
    <t>0.052**</t>
  </si>
  <si>
    <t>0.069</t>
  </si>
  <si>
    <t>-0.167</t>
  </si>
  <si>
    <t>-0.028***</t>
  </si>
  <si>
    <t>-0.013***</t>
  </si>
  <si>
    <t>0.318</t>
  </si>
  <si>
    <t>-0.063***</t>
  </si>
  <si>
    <t>0.018***</t>
  </si>
  <si>
    <t>0.045***</t>
  </si>
  <si>
    <t>-0.491</t>
  </si>
  <si>
    <t>0.09*</t>
  </si>
  <si>
    <t>0.054*</t>
  </si>
  <si>
    <t>0.036*</t>
  </si>
  <si>
    <t>-0.637**</t>
  </si>
  <si>
    <t>0.159**</t>
  </si>
  <si>
    <t>-0.103**</t>
  </si>
  <si>
    <t>-0.057***</t>
  </si>
  <si>
    <t>0.464*</t>
  </si>
  <si>
    <t>-0.115**</t>
  </si>
  <si>
    <t>0.071**</t>
  </si>
  <si>
    <t>0.395**</t>
  </si>
  <si>
    <t>-0.08***</t>
  </si>
  <si>
    <t>0.025***</t>
  </si>
  <si>
    <t>0.128</t>
  </si>
  <si>
    <t>-0.065***</t>
  </si>
  <si>
    <t>0.026***</t>
  </si>
  <si>
    <t>0.039***</t>
  </si>
  <si>
    <t>0.174</t>
  </si>
  <si>
    <t>-0.89 (0.415)</t>
  </si>
  <si>
    <t>-0.50 (0.726)</t>
  </si>
  <si>
    <t>-0.334 (0.784)</t>
  </si>
  <si>
    <t>-0.427 (0.698)</t>
  </si>
  <si>
    <t>1.652 (0.132)</t>
  </si>
  <si>
    <t>1.478 (0.303)</t>
  </si>
  <si>
    <t>1.92(0.11)</t>
  </si>
  <si>
    <t>1.736 (0.117)</t>
  </si>
  <si>
    <t>808 (58.9%) 922 (59.1%)</t>
  </si>
  <si>
    <t>715 (62.4%)</t>
  </si>
  <si>
    <t>1,559(61.2%)</t>
  </si>
  <si>
    <t>1,205 (62.1%)</t>
  </si>
  <si>
    <t>4,282 (58,5%)</t>
  </si>
  <si>
    <t>Lockdown cons beer_2 (as usual)</t>
  </si>
  <si>
    <t>Lockdown cons beer_1 (more)</t>
  </si>
  <si>
    <t>Lockdown cons spirit_1 (more)</t>
  </si>
  <si>
    <t>Lockdown cons spirit_2 (as usual)</t>
  </si>
  <si>
    <t>Table 1</t>
  </si>
  <si>
    <t>Socio-economic Characteristics of Respondents</t>
  </si>
  <si>
    <t>All respondents</t>
  </si>
  <si>
    <t>Portuguese residents</t>
  </si>
  <si>
    <t>Spanish residents</t>
  </si>
  <si>
    <t>Italian residents</t>
  </si>
  <si>
    <t>French residents</t>
  </si>
  <si>
    <t>Living abroad</t>
  </si>
  <si>
    <t>N</t>
  </si>
  <si>
    <t>%</t>
  </si>
  <si>
    <t>N.</t>
  </si>
  <si>
    <t>Sample size</t>
  </si>
  <si>
    <t>26.4</t>
  </si>
  <si>
    <t>34.8</t>
  </si>
  <si>
    <t>15.6</t>
  </si>
  <si>
    <t>18.7</t>
  </si>
  <si>
    <t>5.5</t>
  </si>
  <si>
    <t>Gender (male)</t>
  </si>
  <si>
    <t>59.09</t>
  </si>
  <si>
    <t>61.85</t>
  </si>
  <si>
    <t>59.55</t>
  </si>
  <si>
    <t>57.5</t>
  </si>
  <si>
    <t>54.36</t>
  </si>
  <si>
    <t>64.35</t>
  </si>
  <si>
    <t>55.77</t>
  </si>
  <si>
    <t>50.1</t>
  </si>
  <si>
    <t>62.29</t>
  </si>
  <si>
    <t>47.03</t>
  </si>
  <si>
    <t>56.47</t>
  </si>
  <si>
    <t>65.09</t>
  </si>
  <si>
    <t>23.26</t>
  </si>
  <si>
    <t>24.79</t>
  </si>
  <si>
    <t>18.87</t>
  </si>
  <si>
    <t>30.89</t>
  </si>
  <si>
    <t>22.85</t>
  </si>
  <si>
    <t>20.95</t>
  </si>
  <si>
    <t>25.1</t>
  </si>
  <si>
    <t>18.83</t>
  </si>
  <si>
    <t>22.07</t>
  </si>
  <si>
    <t>20.66</t>
  </si>
  <si>
    <t>10.89</t>
  </si>
  <si>
    <t>Agriculture.</t>
  </si>
  <si>
    <t>12.87</t>
  </si>
  <si>
    <t>15.36</t>
  </si>
  <si>
    <t>13.1</t>
  </si>
  <si>
    <t>13.69</t>
  </si>
  <si>
    <t>10.48</t>
  </si>
  <si>
    <t>3.71</t>
  </si>
  <si>
    <t>Industry</t>
  </si>
  <si>
    <t>11.97</t>
  </si>
  <si>
    <t>10.36</t>
  </si>
  <si>
    <t>13.57</t>
  </si>
  <si>
    <t>10.03</t>
  </si>
  <si>
    <t>12.8</t>
  </si>
  <si>
    <t>12.62</t>
  </si>
  <si>
    <t>Services</t>
  </si>
  <si>
    <t>56.28</t>
  </si>
  <si>
    <t>53.76</t>
  </si>
  <si>
    <t>57.31</t>
  </si>
  <si>
    <t>54.62</t>
  </si>
  <si>
    <t>55.24</t>
  </si>
  <si>
    <t>73.51</t>
  </si>
  <si>
    <t>8.2</t>
  </si>
  <si>
    <t>13.4</t>
  </si>
  <si>
    <t>4.35</t>
  </si>
  <si>
    <t>4.88</t>
  </si>
  <si>
    <t>12.08</t>
  </si>
  <si>
    <t>2.47</t>
  </si>
  <si>
    <t>5.18</t>
  </si>
  <si>
    <t>3.96</t>
  </si>
  <si>
    <t>3.21</t>
  </si>
  <si>
    <t>11.08</t>
  </si>
  <si>
    <t>6.11</t>
  </si>
  <si>
    <t>Retired</t>
  </si>
  <si>
    <t>5.96</t>
  </si>
  <si>
    <t>4.53</t>
  </si>
  <si>
    <t>8.35</t>
  </si>
  <si>
    <t>5.58</t>
  </si>
  <si>
    <t>4.22</t>
  </si>
  <si>
    <t>Ordered Logit Estimates (ME: Marginal Effects; k=1: less; k=2: as usual; k=3: more). all data (n=7,324)</t>
  </si>
  <si>
    <t>PORT(n=1,940)</t>
  </si>
  <si>
    <t>FR (n=1,374)</t>
  </si>
  <si>
    <t>Table 2</t>
  </si>
  <si>
    <t>Chi-square Test and Marascuilo Test of Proportions Equality of Beverage Changes per Country</t>
  </si>
  <si>
    <t>Sample</t>
  </si>
  <si>
    <t>ALL</t>
  </si>
  <si>
    <t>FR</t>
  </si>
  <si>
    <t>IT</t>
  </si>
  <si>
    <t>SP</t>
  </si>
  <si>
    <t xml:space="preserve">      PORT</t>
  </si>
  <si>
    <t>Abroad</t>
  </si>
  <si>
    <t>Chi-square test (H0: proportions are equals)</t>
  </si>
  <si>
    <t>Chi-2 (Obs. value)</t>
  </si>
  <si>
    <t>4,087.971</t>
  </si>
  <si>
    <t>445.242</t>
  </si>
  <si>
    <t>711.154</t>
  </si>
  <si>
    <t>1,454.356</t>
  </si>
  <si>
    <t>1,872.994</t>
  </si>
  <si>
    <t>181.511</t>
  </si>
  <si>
    <t>Chi-2 (Critical value)</t>
  </si>
  <si>
    <t>15.507</t>
  </si>
  <si>
    <t>p-value</t>
  </si>
  <si>
    <t>&lt;0.0001</t>
  </si>
  <si>
    <t>&lt; 0.0001</t>
  </si>
  <si>
    <t xml:space="preserve">H0 </t>
  </si>
  <si>
    <t>rejected</t>
  </si>
  <si>
    <t>Marascuilo procedure tests the significant difference among proportion (Pr), and classifies the proportion by group (Gr)</t>
  </si>
  <si>
    <t>Gr</t>
  </si>
  <si>
    <t>Lockdown consumption spirits more</t>
  </si>
  <si>
    <t>A</t>
  </si>
  <si>
    <t>Lockdown consumption wine less</t>
  </si>
  <si>
    <t>B</t>
  </si>
  <si>
    <t>B/C</t>
  </si>
  <si>
    <t>A/B</t>
  </si>
  <si>
    <t>Lockdown consumption beer more</t>
  </si>
  <si>
    <t>Lockdown consumption beer less</t>
  </si>
  <si>
    <t>C</t>
  </si>
  <si>
    <t>C/D</t>
  </si>
  <si>
    <t>0.103</t>
  </si>
  <si>
    <t>Lockdown consumption wine as usual</t>
  </si>
  <si>
    <t>0.153</t>
  </si>
  <si>
    <t>E</t>
  </si>
  <si>
    <t>D/E</t>
  </si>
  <si>
    <t>E/F</t>
  </si>
  <si>
    <t>D</t>
  </si>
  <si>
    <t>Lockdown consumption beer as usual</t>
  </si>
  <si>
    <t>0.13</t>
  </si>
  <si>
    <t>D/E/F</t>
  </si>
  <si>
    <t>0.177</t>
  </si>
  <si>
    <t>F</t>
  </si>
  <si>
    <t>0.151</t>
  </si>
  <si>
    <t>Lockdown consumption spirits less</t>
  </si>
  <si>
    <t>0.135</t>
  </si>
  <si>
    <t>0.141</t>
  </si>
  <si>
    <t>Lockdown consumption spirits as usual</t>
  </si>
  <si>
    <t>0.144</t>
  </si>
  <si>
    <t>0.163</t>
  </si>
  <si>
    <t>Lockdown consumption wine more</t>
  </si>
  <si>
    <t>0.152</t>
  </si>
  <si>
    <r>
      <t>Notes:</t>
    </r>
    <r>
      <rPr>
        <sz val="9"/>
        <color rgb="FF000000"/>
        <rFont val="Garamond"/>
        <family val="1"/>
      </rPr>
      <t xml:space="preserve"> Two non-significantly different proportions belong to the same group, identified by a single letter. Two significantly different proportions belong to two different groups, each identified by a specific letter (A, B, C, D, E, F).</t>
    </r>
  </si>
  <si>
    <t>Table 3</t>
  </si>
  <si>
    <t>Chi-2 Test and Marascuilo Test of Proportions Equality of Countries per Beverage Change</t>
  </si>
  <si>
    <t>Chi-square test</t>
  </si>
  <si>
    <t>Marascuilo Procedure</t>
  </si>
  <si>
    <t>Proportion</t>
  </si>
  <si>
    <t>Group</t>
  </si>
  <si>
    <t>Chi-2(9.5) = 84.47 [0.000] (H0 rejected)</t>
  </si>
  <si>
    <t>PORT</t>
  </si>
  <si>
    <t>0.326</t>
  </si>
  <si>
    <t>0.36</t>
  </si>
  <si>
    <t>0.443</t>
  </si>
  <si>
    <t>0.502</t>
  </si>
  <si>
    <t>Chi-2(9.5) = 116.59 [0.000] (H0 rejected)</t>
  </si>
  <si>
    <t>0.344</t>
  </si>
  <si>
    <t>0.448</t>
  </si>
  <si>
    <t>0.514</t>
  </si>
  <si>
    <t>0.529</t>
  </si>
  <si>
    <t>Chi-2(9.5) = 43.07 [0.000]  (H0 rejected)</t>
  </si>
  <si>
    <t>0.193</t>
  </si>
  <si>
    <t>0.209</t>
  </si>
  <si>
    <t>0.218</t>
  </si>
  <si>
    <t>Chi-2(9.5) = 232.19 [0.0000] (H0 rejected)</t>
  </si>
  <si>
    <t>0.171</t>
  </si>
  <si>
    <t>0.262</t>
  </si>
  <si>
    <t>0.265</t>
  </si>
  <si>
    <t>Chi-2(9.5) = 100.6 [0.0000] (H0 rejected)</t>
  </si>
  <si>
    <t>0.518</t>
  </si>
  <si>
    <t>0.534</t>
  </si>
  <si>
    <t>0.566</t>
  </si>
  <si>
    <t>Chi-2(9.5) = 12.75 [0.000] (H0 rejected)</t>
  </si>
  <si>
    <t>0.282</t>
  </si>
  <si>
    <t>0.32</t>
  </si>
  <si>
    <t>0.324</t>
  </si>
  <si>
    <t>0.329</t>
  </si>
  <si>
    <t>0.372</t>
  </si>
  <si>
    <t>Chi-2(9.5) = 48.45 [0.0000] (H0 rejected)</t>
  </si>
  <si>
    <t>Chi-2(9.5) = 73.2 [0.0000] (H0 rejected)</t>
  </si>
  <si>
    <t>0.519</t>
  </si>
  <si>
    <t>0.53</t>
  </si>
  <si>
    <t>0.588</t>
  </si>
  <si>
    <t>Chi-2(9.5) = 170.19 [0.000]  (H0 rejected)</t>
  </si>
  <si>
    <t>0.302</t>
  </si>
  <si>
    <t>0.353</t>
  </si>
  <si>
    <t>0.411</t>
  </si>
  <si>
    <t>0.486</t>
  </si>
  <si>
    <t>Variable\Statistic</t>
  </si>
  <si>
    <t>Categories</t>
  </si>
  <si>
    <r>
      <t>Less than 5</t>
    </r>
    <r>
      <rPr>
        <sz val="11"/>
        <color theme="1"/>
        <rFont val="Calibri"/>
        <family val="2"/>
      </rPr>
      <t>€</t>
    </r>
  </si>
  <si>
    <r>
      <t xml:space="preserve">From 5 to 10 </t>
    </r>
    <r>
      <rPr>
        <sz val="11"/>
        <color theme="1"/>
        <rFont val="Calibri"/>
        <family val="2"/>
      </rPr>
      <t>€</t>
    </r>
  </si>
  <si>
    <r>
      <t>From 11 to 20</t>
    </r>
    <r>
      <rPr>
        <sz val="11"/>
        <color theme="1"/>
        <rFont val="Calibri"/>
        <family val="2"/>
      </rPr>
      <t>€</t>
    </r>
  </si>
  <si>
    <r>
      <t xml:space="preserve">From 21 to 30 </t>
    </r>
    <r>
      <rPr>
        <sz val="11"/>
        <color theme="1"/>
        <rFont val="Calibri"/>
        <family val="2"/>
      </rPr>
      <t>€</t>
    </r>
  </si>
  <si>
    <r>
      <t>More than 30</t>
    </r>
    <r>
      <rPr>
        <sz val="11"/>
        <color theme="1"/>
        <rFont val="Calibri"/>
        <family val="2"/>
      </rPr>
      <t>€</t>
    </r>
  </si>
  <si>
    <t>Baisse des fréquence d'achat dans chaque niveauà l'exeption de la l'Italie et de l'Espagne où l'on observe une augmentation de la fréquence d'achat pour les vins les moins chers</t>
  </si>
  <si>
    <t>Bar charts:</t>
  </si>
  <si>
    <t>Pre-lock exp bottle IT</t>
  </si>
  <si>
    <t>Pre-lock exp bottle SP</t>
  </si>
  <si>
    <t>Pre-lock exp bottle PORT</t>
  </si>
  <si>
    <t>Pre-lock exp bottle FR</t>
  </si>
  <si>
    <t>Lock exp bottle FR</t>
  </si>
  <si>
    <t>Lock exp bottle IT</t>
  </si>
  <si>
    <t>Lock exp bottle SP</t>
  </si>
  <si>
    <t>Lock exp bottle PORT</t>
  </si>
  <si>
    <t>eff</t>
  </si>
  <si>
    <t>Country</t>
  </si>
  <si>
    <t>Pre-lock Proc cellar</t>
  </si>
  <si>
    <t>Pre-lock Cons Alone</t>
  </si>
  <si>
    <t>Pre-lock Cons Family</t>
  </si>
  <si>
    <t>Pre-lock Cons Friends</t>
  </si>
  <si>
    <t>Pre-lock Cons Colleagues</t>
  </si>
  <si>
    <t>Pre-lock Cons Digital</t>
  </si>
  <si>
    <t>Motiv wine friendly</t>
  </si>
  <si>
    <t>TOT</t>
  </si>
  <si>
    <t>Motive wine friendly</t>
  </si>
  <si>
    <t>Fear of virus IT</t>
  </si>
  <si>
    <t>Fear of virus SP</t>
  </si>
  <si>
    <t>Fear of virus PORT</t>
  </si>
  <si>
    <t>Fear of virus FR</t>
  </si>
  <si>
    <t>Strongly disagree</t>
  </si>
  <si>
    <t>Disagree</t>
  </si>
  <si>
    <t>Distribution of respondents according to their feelings of fear of the virus and the economic crisis per country</t>
  </si>
  <si>
    <t>Neither agree nor disagree</t>
  </si>
  <si>
    <t>Agree</t>
  </si>
  <si>
    <t>Strongly agree</t>
  </si>
  <si>
    <t>Vulnerability to covid-19</t>
  </si>
  <si>
    <t>I1</t>
  </si>
  <si>
    <t>Scale</t>
  </si>
  <si>
    <t>1-5 Likert (Strongly disagree / Disagree /   Neither agree nor disagree / Agree / Strongly agree)</t>
  </si>
  <si>
    <t>Worried about economical consequences</t>
  </si>
  <si>
    <t>I2</t>
  </si>
  <si>
    <t>Distribution of respondents according to their feelings of fear of the virus and the economic crisis per countru (are you worried about the covid 19 and the economiic crisis</t>
  </si>
  <si>
    <t>Fear of economic crisis FR</t>
  </si>
  <si>
    <t>Fear of economic crisis IT</t>
  </si>
  <si>
    <t>Fear of economic crisis SP</t>
  </si>
  <si>
    <t>Fear of economic crisis PORT</t>
  </si>
  <si>
    <t>Feeling of isolation FR</t>
  </si>
  <si>
    <t>Feeling of isolation IT</t>
  </si>
  <si>
    <t>Feeling of isolation SP</t>
  </si>
  <si>
    <t>Feeling of isolation PORT</t>
  </si>
  <si>
    <t xml:space="preserve">From this period are emerging positive initiatives </t>
  </si>
  <si>
    <t>Spirits more</t>
  </si>
  <si>
    <t>Spirits less</t>
  </si>
  <si>
    <t>Spirits as usual</t>
  </si>
  <si>
    <t>Beer more</t>
  </si>
  <si>
    <t>Beer less</t>
  </si>
  <si>
    <t>Beer as usual</t>
  </si>
  <si>
    <t>Wine more</t>
  </si>
  <si>
    <t>Wine less</t>
  </si>
  <si>
    <t>Wine as usual</t>
  </si>
  <si>
    <t>Since the lockdown I feel I should purchase more local wine to support the economy in my home country.</t>
  </si>
  <si>
    <t>Strongly Agree</t>
  </si>
  <si>
    <r>
      <t>Notes:</t>
    </r>
    <r>
      <rPr>
        <sz val="9"/>
        <color rgb="FF000000"/>
        <rFont val="Garamond"/>
        <family val="1"/>
      </rPr>
      <t xml:space="preserve"> *, ** and *** indicate statistical significance at the 10%, 5% and 1% levels, respectively.</t>
    </r>
  </si>
  <si>
    <t>Pre-lockdown proc wine store</t>
  </si>
  <si>
    <t>Pre-lockdown cons wine_1 (daily)</t>
  </si>
  <si>
    <t>Pre-lockdown cons beer_1 (daily)</t>
  </si>
  <si>
    <t xml:space="preserve">Pre-lockdown cons spirits_1 (daily) </t>
  </si>
  <si>
    <t>Pre-lockdown cons wine_4 (less than once a month)</t>
  </si>
  <si>
    <t>Pre-lockdown cons beer_4 (less than once a month)</t>
  </si>
  <si>
    <t>Pre-lockdown cons spirits_4 (less than once a month)</t>
  </si>
  <si>
    <t>Lockdown digital drink_1 (daily)</t>
  </si>
  <si>
    <t>item code</t>
  </si>
  <si>
    <t>Variables</t>
  </si>
  <si>
    <t>Type</t>
  </si>
  <si>
    <t>Scale' items</t>
  </si>
  <si>
    <t>collector_id</t>
  </si>
  <si>
    <t>date_created</t>
  </si>
  <si>
    <t>date_modified</t>
  </si>
  <si>
    <t>ip_address</t>
  </si>
  <si>
    <t>dummy (1 Native)</t>
  </si>
  <si>
    <t>D8 1</t>
  </si>
  <si>
    <t>Dummy(1 if resid)</t>
  </si>
  <si>
    <t>D8 2</t>
  </si>
  <si>
    <t>D8 3</t>
  </si>
  <si>
    <t>D8 4</t>
  </si>
  <si>
    <t>D8 5</t>
  </si>
  <si>
    <t>D8 6</t>
  </si>
  <si>
    <t>D8 7</t>
  </si>
  <si>
    <t>D8 8</t>
  </si>
  <si>
    <t>D8 9</t>
  </si>
  <si>
    <t>RESID Other</t>
  </si>
  <si>
    <t>Dummy(1 if Fr abroad)</t>
  </si>
  <si>
    <t>Dummy(1 if IT abroad)</t>
  </si>
  <si>
    <t>Dummy(1 if PORT abroad)</t>
  </si>
  <si>
    <t>Dummy(1 if SP abroad)</t>
  </si>
  <si>
    <t>Dummy(1 if abroad)</t>
  </si>
  <si>
    <t>Dummy(1 if not abroad)</t>
  </si>
  <si>
    <t>before the lockdown</t>
  </si>
  <si>
    <t>Wine</t>
  </si>
  <si>
    <t>CP1(a)</t>
  </si>
  <si>
    <t>Pre-lock Cons wine</t>
  </si>
  <si>
    <t>Scale(inv)</t>
  </si>
  <si>
    <t>1-daily 2-at least once a week 3-at least once a month 4-less than once a month 5-Never</t>
  </si>
  <si>
    <t>Beer</t>
  </si>
  <si>
    <t>CP1(b)</t>
  </si>
  <si>
    <t>Pre-lock Cons beer</t>
  </si>
  <si>
    <t>Scale (inv)</t>
  </si>
  <si>
    <t>Spirits</t>
  </si>
  <si>
    <t>CP1(c)</t>
  </si>
  <si>
    <t>Pre-lock Cons spirits</t>
  </si>
  <si>
    <t>during the lockdown</t>
  </si>
  <si>
    <t>CP2(b)</t>
  </si>
  <si>
    <t>0- not concerned 1- more frequent 2- as usual 3-less frequent</t>
  </si>
  <si>
    <t>CP2(b) 1</t>
  </si>
  <si>
    <t>Dummy (1 yes)</t>
  </si>
  <si>
    <t>CP2(b) 2</t>
  </si>
  <si>
    <t>CP2(b) 3</t>
  </si>
  <si>
    <t>CP2(a)</t>
  </si>
  <si>
    <t>Lock Cons beer</t>
  </si>
  <si>
    <t>CP2(a) 1</t>
  </si>
  <si>
    <t>CP2(a) 2</t>
  </si>
  <si>
    <t>CP2(a) 3</t>
  </si>
  <si>
    <t>CP2(c)</t>
  </si>
  <si>
    <t>Lock Cons spirits</t>
  </si>
  <si>
    <t>CP2(c) 1</t>
  </si>
  <si>
    <t>CP2(c) 2</t>
  </si>
  <si>
    <t>CP2(c) 3</t>
  </si>
  <si>
    <t>Pre-lock open delay</t>
  </si>
  <si>
    <t>CP3</t>
  </si>
  <si>
    <t>Scale (0:nr or other)</t>
  </si>
  <si>
    <t>1-within 24h 2-Within 2 to 3 days 3-Within a one or two week period 4- I prefer to save it for aging 5- Other</t>
  </si>
  <si>
    <t>Pre-lock procurement</t>
  </si>
  <si>
    <t>PP1</t>
  </si>
  <si>
    <t>Dummy(1 yes)</t>
  </si>
  <si>
    <t>Lockdown procurement</t>
  </si>
  <si>
    <t>PP3</t>
  </si>
  <si>
    <t>PP4</t>
  </si>
  <si>
    <t>1- no 2-for the first time 3-as usual  4-more than usual</t>
  </si>
  <si>
    <t>Pre-lockdown expenditure per bottle</t>
  </si>
  <si>
    <t>PP2</t>
  </si>
  <si>
    <t>Pre-lock exp bottle</t>
  </si>
  <si>
    <t>1- wouldnt buy   2-Less than5€   3-5€&gt;10€   4-11€&gt;20€    5-21€&gt;30€    6-30€ and more</t>
  </si>
  <si>
    <t>Lockdown expenditure per bottle</t>
  </si>
  <si>
    <t>PP5</t>
  </si>
  <si>
    <t>1- I did not buy wine  2-Less than5€   3-5€&gt;10€   4-11€&gt;20€    5-21€&gt;30€    6-30€ and more</t>
  </si>
  <si>
    <t>Lockdown additionnal expenditure (wine)</t>
  </si>
  <si>
    <t>PP6(b)</t>
  </si>
  <si>
    <t>dummy(1 yes)</t>
  </si>
  <si>
    <t>Lockdown additionnal expenditure (beer)</t>
  </si>
  <si>
    <t>PP6(a)</t>
  </si>
  <si>
    <t>Lockdown additionnal expenditure (Spirit)</t>
  </si>
  <si>
    <t>Pre-lockdown consumption situation</t>
  </si>
  <si>
    <t>CS1 1</t>
  </si>
  <si>
    <t>CS1 2</t>
  </si>
  <si>
    <t>CS1 3</t>
  </si>
  <si>
    <t>CS1 4</t>
  </si>
  <si>
    <t>CS1 5</t>
  </si>
  <si>
    <t>CS1 6</t>
  </si>
  <si>
    <t>Pre-lock Cons Others</t>
  </si>
  <si>
    <t>Lockdown consumption situation</t>
  </si>
  <si>
    <t>CS2 1</t>
  </si>
  <si>
    <t>CS2 2</t>
  </si>
  <si>
    <t>CS2 3</t>
  </si>
  <si>
    <t>CS2 4</t>
  </si>
  <si>
    <t>CS2 5</t>
  </si>
  <si>
    <t>CS2 6</t>
  </si>
  <si>
    <t>Lock Cons Others</t>
  </si>
  <si>
    <t>reasons of drinking</t>
  </si>
  <si>
    <t>CS3 1</t>
  </si>
  <si>
    <t>CS3 2</t>
  </si>
  <si>
    <t>CS3 3</t>
  </si>
  <si>
    <t>CS3 4</t>
  </si>
  <si>
    <t>CS3 5</t>
  </si>
  <si>
    <t>CS3 6</t>
  </si>
  <si>
    <t>CS3 7</t>
  </si>
  <si>
    <t>CS3 8</t>
  </si>
  <si>
    <t>CS3 9</t>
  </si>
  <si>
    <t>during lockdown</t>
  </si>
  <si>
    <t>Digital gathering</t>
  </si>
  <si>
    <t>RCO1</t>
  </si>
  <si>
    <t xml:space="preserve">1-daily 2-at least once a week 3- Rarely 4-I didn't </t>
  </si>
  <si>
    <t>After lockdow</t>
  </si>
  <si>
    <t>Digital gathering intention</t>
  </si>
  <si>
    <t>RCO2</t>
  </si>
  <si>
    <t>Wine app on smartphone</t>
  </si>
  <si>
    <t>RCO3</t>
  </si>
  <si>
    <t xml:space="preserve">wine knowledge improvement </t>
  </si>
  <si>
    <t>RCO4</t>
  </si>
  <si>
    <t>RCO5</t>
  </si>
  <si>
    <t>Local proc intention</t>
  </si>
  <si>
    <t>RCO6</t>
  </si>
  <si>
    <t>RC1,2,3</t>
  </si>
  <si>
    <t>Note: The three items that measured the sense of isolation (from the QCAL scale) were unified by a factor analysis (alpha=.875;KMO=.723). Individuals' projections on the factor form a continuous variable. This variable was discretized into 5 categories (Fisher's algorithm) to form a Likert scale. Note that this scale is inverted: 1 strong feeling of isolation, 5 weak feeling of isolation.</t>
  </si>
  <si>
    <t>Fear of economic crisis</t>
  </si>
  <si>
    <t>Focus on the essentials</t>
  </si>
  <si>
    <t>F2</t>
  </si>
  <si>
    <t>Refocus on oneself</t>
  </si>
  <si>
    <t>Emerging positive initiatives</t>
  </si>
  <si>
    <t>F3</t>
  </si>
  <si>
    <t>D1</t>
  </si>
  <si>
    <t>dummy(hom=1)</t>
  </si>
  <si>
    <t>D2</t>
  </si>
  <si>
    <t xml:space="preserve">1- below 18 2-18&gt;29 3-30&gt;40 4-41&gt;50 5-51&gt;60 6-61-70 7-71 and above </t>
  </si>
  <si>
    <t>Urbanity</t>
  </si>
  <si>
    <t>D3</t>
  </si>
  <si>
    <t>1-urban 2-residential 3-rural</t>
  </si>
  <si>
    <t>D4</t>
  </si>
  <si>
    <t>1-Living comfortably on present income   2 - Coping on present income 3- Finding it difficult on present income  4-Finding it very difficult on present income 7-I prefer not to answer</t>
  </si>
  <si>
    <t>Employment sector</t>
  </si>
  <si>
    <t>D5</t>
  </si>
  <si>
    <t>household size</t>
  </si>
  <si>
    <t>D6</t>
  </si>
  <si>
    <t>No. adults in the household</t>
  </si>
  <si>
    <t>Continuous</t>
  </si>
  <si>
    <t>D7</t>
  </si>
  <si>
    <t>LOCK cons ALCOOL</t>
  </si>
  <si>
    <t>created by BF</t>
  </si>
  <si>
    <t>Status</t>
  </si>
  <si>
    <t>Feelings</t>
  </si>
  <si>
    <t xml:space="preserve">Insecurity </t>
  </si>
  <si>
    <t>Relational connectedness</t>
  </si>
  <si>
    <t>Online interaction</t>
  </si>
  <si>
    <t>Consumption situation pattern</t>
  </si>
  <si>
    <t>Expenditure pattern</t>
  </si>
  <si>
    <t>Procurement pattern</t>
  </si>
  <si>
    <t>Consumption pattern</t>
  </si>
  <si>
    <t>Residence country</t>
  </si>
  <si>
    <t>Nationality</t>
  </si>
  <si>
    <t>NO MISSING DATA</t>
  </si>
  <si>
    <t>sum of lock cons wine, lock cons beer, lock cons spirit (with new modalities : 0: not concerned, 1 : less, 2: as usual, 3: more). Lock cons alcool varies from 0 to 9</t>
  </si>
  <si>
    <t>Refocus on oneself FR</t>
  </si>
  <si>
    <t>Refocus on oneself IT</t>
  </si>
  <si>
    <t>Refocus on oneself SP</t>
  </si>
  <si>
    <t>Refocus on oneself PORT</t>
  </si>
  <si>
    <t>Lockdown proc online frequency_1 (no)</t>
  </si>
  <si>
    <t>Lockdown procurement online frequency_2 (first time)</t>
  </si>
  <si>
    <t>Lockdown procurement online frequency_3 (as usual)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</si>
</sst>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Garamond"/>
      <family val="1"/>
    </font>
    <font>
      <b/>
      <sz val="12"/>
      <color theme="1"/>
      <name val="Garamond"/>
      <family val="1"/>
    </font>
    <font>
      <sz val="10"/>
      <color rgb="FF000000"/>
      <name val="Garamond"/>
      <family val="1"/>
    </font>
    <font>
      <i/>
      <sz val="10"/>
      <color rgb="FF000000"/>
      <name val="Garamond"/>
      <family val="1"/>
    </font>
    <font>
      <i/>
      <sz val="9"/>
      <color rgb="FF000000"/>
      <name val="Garamond"/>
      <family val="1"/>
    </font>
    <font>
      <sz val="9"/>
      <color rgb="FF000000"/>
      <name val="Garamond"/>
      <family val="1"/>
    </font>
    <font>
      <sz val="12"/>
      <color theme="1"/>
      <name val="Garamond"/>
      <family val="1"/>
    </font>
    <font>
      <sz val="11"/>
      <color theme="1"/>
      <name val="Calibri"/>
      <family val="2"/>
    </font>
    <font>
      <sz val="10"/>
      <name val="Garamond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EAE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0" fillId="4" borderId="0" xfId="0" applyFill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0" fillId="3" borderId="0" xfId="0" applyNumberFormat="1" applyFill="1"/>
    <xf numFmtId="0" fontId="6" fillId="5" borderId="0" xfId="0" applyFont="1" applyFill="1" applyAlignment="1">
      <alignment vertical="center"/>
    </xf>
    <xf numFmtId="0" fontId="0" fillId="0" borderId="3" xfId="0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/>
    <xf numFmtId="0" fontId="0" fillId="0" borderId="7" xfId="0" applyBorder="1"/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64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0" fillId="2" borderId="0" xfId="0" applyNumberFormat="1" applyFill="1"/>
    <xf numFmtId="0" fontId="1" fillId="6" borderId="1" xfId="0" applyFont="1" applyFill="1" applyBorder="1"/>
    <xf numFmtId="164" fontId="0" fillId="0" borderId="4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2" fillId="0" borderId="0" xfId="0" applyNumberFormat="1" applyFont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0" fillId="0" borderId="4" xfId="0" applyBorder="1"/>
    <xf numFmtId="164" fontId="0" fillId="0" borderId="4" xfId="0" applyNumberFormat="1" applyBorder="1"/>
    <xf numFmtId="0" fontId="12" fillId="5" borderId="0" xfId="0" applyFont="1" applyFill="1" applyAlignment="1">
      <alignment vertical="center"/>
    </xf>
    <xf numFmtId="164" fontId="12" fillId="0" borderId="0" xfId="0" applyNumberFormat="1" applyFont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0" fontId="0" fillId="0" borderId="0" xfId="0" applyBorder="1"/>
    <xf numFmtId="164" fontId="6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1" fillId="7" borderId="1" xfId="0" applyFont="1" applyFill="1" applyBorder="1"/>
    <xf numFmtId="0" fontId="1" fillId="8" borderId="1" xfId="0" applyFont="1" applyFill="1" applyBorder="1"/>
    <xf numFmtId="0" fontId="1" fillId="6" borderId="0" xfId="0" applyFont="1" applyFill="1"/>
    <xf numFmtId="0" fontId="1" fillId="4" borderId="2" xfId="0" applyFont="1" applyFill="1" applyBorder="1"/>
    <xf numFmtId="0" fontId="1" fillId="4" borderId="0" xfId="0" applyFont="1" applyFill="1"/>
    <xf numFmtId="0" fontId="0" fillId="6" borderId="0" xfId="0" applyFill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left"/>
    </xf>
    <xf numFmtId="0" fontId="1" fillId="6" borderId="11" xfId="0" applyFont="1" applyFill="1" applyBorder="1"/>
    <xf numFmtId="0" fontId="1" fillId="7" borderId="0" xfId="0" applyFont="1" applyFill="1"/>
    <xf numFmtId="0" fontId="13" fillId="9" borderId="0" xfId="0" applyFont="1" applyFill="1"/>
    <xf numFmtId="0" fontId="13" fillId="0" borderId="0" xfId="0" applyFont="1"/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/>
    <xf numFmtId="0" fontId="12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quotePrefix="1" applyFont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</a:rPr>
              <a:t>Fig 1: Proportion of Wine Expenditure per Level (in euros) and Country, Before and During the Lockdown, for one 75cl Bottle</a:t>
            </a:r>
            <a:endParaRPr lang="fr-FR" sz="12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1'!$B$2</c:f>
              <c:strCache>
                <c:ptCount val="1"/>
                <c:pt idx="0">
                  <c:v>Less than 5€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 1'!$C$1:$J$1</c:f>
              <c:strCache>
                <c:ptCount val="8"/>
                <c:pt idx="0">
                  <c:v>Pre-lock exp bottle FR</c:v>
                </c:pt>
                <c:pt idx="1">
                  <c:v>Lock exp bottle FR</c:v>
                </c:pt>
                <c:pt idx="2">
                  <c:v>Pre-lock exp bottle IT</c:v>
                </c:pt>
                <c:pt idx="3">
                  <c:v>Lock exp bottle IT</c:v>
                </c:pt>
                <c:pt idx="4">
                  <c:v>Pre-lock exp bottle SP</c:v>
                </c:pt>
                <c:pt idx="5">
                  <c:v>Lock exp bottle SP</c:v>
                </c:pt>
                <c:pt idx="6">
                  <c:v>Pre-lock exp bottle PORT</c:v>
                </c:pt>
                <c:pt idx="7">
                  <c:v>Lock exp bottle PORT</c:v>
                </c:pt>
              </c:strCache>
            </c:strRef>
          </c:cat>
          <c:val>
            <c:numRef>
              <c:f>'Fig 1'!$C$2:$J$2</c:f>
              <c:numCache>
                <c:formatCode>General</c:formatCode>
                <c:ptCount val="8"/>
                <c:pt idx="0">
                  <c:v>2.4017467248908297E-2</c:v>
                </c:pt>
                <c:pt idx="1">
                  <c:v>4.5851528384279479E-2</c:v>
                </c:pt>
                <c:pt idx="2">
                  <c:v>0.13787085514834208</c:v>
                </c:pt>
                <c:pt idx="3">
                  <c:v>0.14572425828970331</c:v>
                </c:pt>
                <c:pt idx="4">
                  <c:v>0.21145547273440565</c:v>
                </c:pt>
                <c:pt idx="5">
                  <c:v>0.22440172616712437</c:v>
                </c:pt>
                <c:pt idx="6">
                  <c:v>0.31907216494845364</c:v>
                </c:pt>
                <c:pt idx="7">
                  <c:v>0.28659793814432988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1-433E-B60E-FCE269CF6F8F}"/>
            </c:ext>
          </c:extLst>
        </c:ser>
        <c:ser>
          <c:idx val="1"/>
          <c:order val="1"/>
          <c:tx>
            <c:strRef>
              <c:f>'Fig 1'!$B$3</c:f>
              <c:strCache>
                <c:ptCount val="1"/>
                <c:pt idx="0">
                  <c:v>From 5 to 10 €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 1'!$C$1:$J$1</c:f>
              <c:strCache>
                <c:ptCount val="8"/>
                <c:pt idx="0">
                  <c:v>Pre-lock exp bottle FR</c:v>
                </c:pt>
                <c:pt idx="1">
                  <c:v>Lock exp bottle FR</c:v>
                </c:pt>
                <c:pt idx="2">
                  <c:v>Pre-lock exp bottle IT</c:v>
                </c:pt>
                <c:pt idx="3">
                  <c:v>Lock exp bottle IT</c:v>
                </c:pt>
                <c:pt idx="4">
                  <c:v>Pre-lock exp bottle SP</c:v>
                </c:pt>
                <c:pt idx="5">
                  <c:v>Lock exp bottle SP</c:v>
                </c:pt>
                <c:pt idx="6">
                  <c:v>Pre-lock exp bottle PORT</c:v>
                </c:pt>
                <c:pt idx="7">
                  <c:v>Lock exp bottle PORT</c:v>
                </c:pt>
              </c:strCache>
            </c:strRef>
          </c:cat>
          <c:val>
            <c:numRef>
              <c:f>'Fig 1'!$C$3:$J$3</c:f>
              <c:numCache>
                <c:formatCode>General</c:formatCode>
                <c:ptCount val="8"/>
                <c:pt idx="0">
                  <c:v>0.39956331877729262</c:v>
                </c:pt>
                <c:pt idx="1">
                  <c:v>0.31222707423580787</c:v>
                </c:pt>
                <c:pt idx="2">
                  <c:v>0.40837696335078533</c:v>
                </c:pt>
                <c:pt idx="3">
                  <c:v>0.32635253054101221</c:v>
                </c:pt>
                <c:pt idx="4">
                  <c:v>0.46959591996861516</c:v>
                </c:pt>
                <c:pt idx="5">
                  <c:v>0.38093369948999606</c:v>
                </c:pt>
                <c:pt idx="6">
                  <c:v>0.41855670103092785</c:v>
                </c:pt>
                <c:pt idx="7">
                  <c:v>0.31082474226804124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1-433E-B60E-FCE269CF6F8F}"/>
            </c:ext>
          </c:extLst>
        </c:ser>
        <c:ser>
          <c:idx val="2"/>
          <c:order val="2"/>
          <c:tx>
            <c:strRef>
              <c:f>'Fig 1'!$B$4</c:f>
              <c:strCache>
                <c:ptCount val="1"/>
                <c:pt idx="0">
                  <c:v>From 11 to 20€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1'!$C$1:$J$1</c:f>
              <c:strCache>
                <c:ptCount val="8"/>
                <c:pt idx="0">
                  <c:v>Pre-lock exp bottle FR</c:v>
                </c:pt>
                <c:pt idx="1">
                  <c:v>Lock exp bottle FR</c:v>
                </c:pt>
                <c:pt idx="2">
                  <c:v>Pre-lock exp bottle IT</c:v>
                </c:pt>
                <c:pt idx="3">
                  <c:v>Lock exp bottle IT</c:v>
                </c:pt>
                <c:pt idx="4">
                  <c:v>Pre-lock exp bottle SP</c:v>
                </c:pt>
                <c:pt idx="5">
                  <c:v>Lock exp bottle SP</c:v>
                </c:pt>
                <c:pt idx="6">
                  <c:v>Pre-lock exp bottle PORT</c:v>
                </c:pt>
                <c:pt idx="7">
                  <c:v>Lock exp bottle PORT</c:v>
                </c:pt>
              </c:strCache>
            </c:strRef>
          </c:cat>
          <c:val>
            <c:numRef>
              <c:f>'Fig 1'!$C$4:$J$4</c:f>
              <c:numCache>
                <c:formatCode>General</c:formatCode>
                <c:ptCount val="8"/>
                <c:pt idx="0">
                  <c:v>0.46724890829694327</c:v>
                </c:pt>
                <c:pt idx="1">
                  <c:v>0.2816593886462882</c:v>
                </c:pt>
                <c:pt idx="2">
                  <c:v>0.3342059336823735</c:v>
                </c:pt>
                <c:pt idx="3">
                  <c:v>0.23385689354275743</c:v>
                </c:pt>
                <c:pt idx="4">
                  <c:v>0.22165555119654767</c:v>
                </c:pt>
                <c:pt idx="5">
                  <c:v>0.14162416633974106</c:v>
                </c:pt>
                <c:pt idx="6">
                  <c:v>0.16288659793814433</c:v>
                </c:pt>
                <c:pt idx="7">
                  <c:v>0.10824742268041238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1-433E-B60E-FCE269CF6F8F}"/>
            </c:ext>
          </c:extLst>
        </c:ser>
        <c:ser>
          <c:idx val="3"/>
          <c:order val="3"/>
          <c:tx>
            <c:strRef>
              <c:f>'Fig 1'!$B$5</c:f>
              <c:strCache>
                <c:ptCount val="1"/>
                <c:pt idx="0">
                  <c:v>From 21 to 30 €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 1'!$C$1:$J$1</c:f>
              <c:strCache>
                <c:ptCount val="8"/>
                <c:pt idx="0">
                  <c:v>Pre-lock exp bottle FR</c:v>
                </c:pt>
                <c:pt idx="1">
                  <c:v>Lock exp bottle FR</c:v>
                </c:pt>
                <c:pt idx="2">
                  <c:v>Pre-lock exp bottle IT</c:v>
                </c:pt>
                <c:pt idx="3">
                  <c:v>Lock exp bottle IT</c:v>
                </c:pt>
                <c:pt idx="4">
                  <c:v>Pre-lock exp bottle SP</c:v>
                </c:pt>
                <c:pt idx="5">
                  <c:v>Lock exp bottle SP</c:v>
                </c:pt>
                <c:pt idx="6">
                  <c:v>Pre-lock exp bottle PORT</c:v>
                </c:pt>
                <c:pt idx="7">
                  <c:v>Lock exp bottle PORT</c:v>
                </c:pt>
              </c:strCache>
            </c:strRef>
          </c:cat>
          <c:val>
            <c:numRef>
              <c:f>'Fig 1'!$C$5:$J$5</c:f>
              <c:numCache>
                <c:formatCode>General</c:formatCode>
                <c:ptCount val="8"/>
                <c:pt idx="0">
                  <c:v>7.8602620087336247E-2</c:v>
                </c:pt>
                <c:pt idx="1">
                  <c:v>4.5851528384279479E-2</c:v>
                </c:pt>
                <c:pt idx="2">
                  <c:v>6.9808027923211169E-2</c:v>
                </c:pt>
                <c:pt idx="3">
                  <c:v>4.2757417102966842E-2</c:v>
                </c:pt>
                <c:pt idx="4">
                  <c:v>3.5307963907414669E-2</c:v>
                </c:pt>
                <c:pt idx="5">
                  <c:v>2.4323264025107885E-2</c:v>
                </c:pt>
                <c:pt idx="6">
                  <c:v>2.2164948453608248E-2</c:v>
                </c:pt>
                <c:pt idx="7">
                  <c:v>1.3402061855670104E-2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F1-433E-B60E-FCE269CF6F8F}"/>
            </c:ext>
          </c:extLst>
        </c:ser>
        <c:ser>
          <c:idx val="4"/>
          <c:order val="4"/>
          <c:tx>
            <c:strRef>
              <c:f>'Fig 1'!$B$6</c:f>
              <c:strCache>
                <c:ptCount val="1"/>
                <c:pt idx="0">
                  <c:v>More than 30€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 1'!$C$1:$J$1</c:f>
              <c:strCache>
                <c:ptCount val="8"/>
                <c:pt idx="0">
                  <c:v>Pre-lock exp bottle FR</c:v>
                </c:pt>
                <c:pt idx="1">
                  <c:v>Lock exp bottle FR</c:v>
                </c:pt>
                <c:pt idx="2">
                  <c:v>Pre-lock exp bottle IT</c:v>
                </c:pt>
                <c:pt idx="3">
                  <c:v>Lock exp bottle IT</c:v>
                </c:pt>
                <c:pt idx="4">
                  <c:v>Pre-lock exp bottle SP</c:v>
                </c:pt>
                <c:pt idx="5">
                  <c:v>Lock exp bottle SP</c:v>
                </c:pt>
                <c:pt idx="6">
                  <c:v>Pre-lock exp bottle PORT</c:v>
                </c:pt>
                <c:pt idx="7">
                  <c:v>Lock exp bottle PORT</c:v>
                </c:pt>
              </c:strCache>
            </c:strRef>
          </c:cat>
          <c:val>
            <c:numRef>
              <c:f>'Fig 1'!$C$6:$J$6</c:f>
              <c:numCache>
                <c:formatCode>General</c:formatCode>
                <c:ptCount val="8"/>
                <c:pt idx="0">
                  <c:v>2.0378457059679767E-2</c:v>
                </c:pt>
                <c:pt idx="1">
                  <c:v>1.4556040756914121E-2</c:v>
                </c:pt>
                <c:pt idx="2">
                  <c:v>2.7923211169284468E-2</c:v>
                </c:pt>
                <c:pt idx="3">
                  <c:v>1.4834205933682374E-2</c:v>
                </c:pt>
                <c:pt idx="4">
                  <c:v>1.0592389172224402E-2</c:v>
                </c:pt>
                <c:pt idx="5">
                  <c:v>5.1000392310710085E-3</c:v>
                </c:pt>
                <c:pt idx="6">
                  <c:v>1.7010309278350517E-2</c:v>
                </c:pt>
                <c:pt idx="7">
                  <c:v>1.134020618556701E-2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F1-433E-B60E-FCE269CF6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509295"/>
        <c:axId val="482736927"/>
      </c:barChart>
      <c:catAx>
        <c:axId val="59750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736927"/>
        <c:crosses val="autoZero"/>
        <c:auto val="1"/>
        <c:lblAlgn val="ctr"/>
        <c:lblOffset val="100"/>
        <c:noMultiLvlLbl val="0"/>
      </c:catAx>
      <c:valAx>
        <c:axId val="48273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509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8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Proportion Distribution of Change in Alcohol Consumption During the Lockdown by type of Beverage and Country of Residence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8'!$C$1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8'!$B$2:$B$12</c:f>
              <c:strCache>
                <c:ptCount val="11"/>
                <c:pt idx="0">
                  <c:v>Spirits more</c:v>
                </c:pt>
                <c:pt idx="1">
                  <c:v>Spirits as usual</c:v>
                </c:pt>
                <c:pt idx="2">
                  <c:v>Spirits less</c:v>
                </c:pt>
                <c:pt idx="4">
                  <c:v>Beer more</c:v>
                </c:pt>
                <c:pt idx="5">
                  <c:v>Beer as usual</c:v>
                </c:pt>
                <c:pt idx="6">
                  <c:v>Beer less</c:v>
                </c:pt>
                <c:pt idx="8">
                  <c:v>Wine more</c:v>
                </c:pt>
                <c:pt idx="9">
                  <c:v>Wine as usual</c:v>
                </c:pt>
                <c:pt idx="10">
                  <c:v>Wine less</c:v>
                </c:pt>
              </c:strCache>
            </c:strRef>
          </c:cat>
          <c:val>
            <c:numRef>
              <c:f>'Fig 8'!$C$2:$C$12</c:f>
              <c:numCache>
                <c:formatCode>0.00</c:formatCode>
                <c:ptCount val="11"/>
                <c:pt idx="0">
                  <c:v>9.5876288659793821E-2</c:v>
                </c:pt>
                <c:pt idx="1">
                  <c:v>0.53041237113402062</c:v>
                </c:pt>
                <c:pt idx="2">
                  <c:v>0.30206185567010307</c:v>
                </c:pt>
                <c:pt idx="4">
                  <c:v>7.9896907216494853E-2</c:v>
                </c:pt>
                <c:pt idx="5">
                  <c:v>0.53402061855670102</c:v>
                </c:pt>
                <c:pt idx="6">
                  <c:v>0.32371134020618558</c:v>
                </c:pt>
                <c:pt idx="8">
                  <c:v>0.32577319587628867</c:v>
                </c:pt>
                <c:pt idx="9">
                  <c:v>0.52938144329896908</c:v>
                </c:pt>
                <c:pt idx="10">
                  <c:v>0.14381443298969074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3-458F-A280-4FA0443B4B09}"/>
            </c:ext>
          </c:extLst>
        </c:ser>
        <c:ser>
          <c:idx val="1"/>
          <c:order val="1"/>
          <c:tx>
            <c:strRef>
              <c:f>'Fig 8'!$D$1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8'!$B$2:$B$12</c:f>
              <c:strCache>
                <c:ptCount val="11"/>
                <c:pt idx="0">
                  <c:v>Spirits more</c:v>
                </c:pt>
                <c:pt idx="1">
                  <c:v>Spirits as usual</c:v>
                </c:pt>
                <c:pt idx="2">
                  <c:v>Spirits less</c:v>
                </c:pt>
                <c:pt idx="4">
                  <c:v>Beer more</c:v>
                </c:pt>
                <c:pt idx="5">
                  <c:v>Beer as usual</c:v>
                </c:pt>
                <c:pt idx="6">
                  <c:v>Beer less</c:v>
                </c:pt>
                <c:pt idx="8">
                  <c:v>Wine more</c:v>
                </c:pt>
                <c:pt idx="9">
                  <c:v>Wine as usual</c:v>
                </c:pt>
                <c:pt idx="10">
                  <c:v>Wine less</c:v>
                </c:pt>
              </c:strCache>
            </c:strRef>
          </c:cat>
          <c:val>
            <c:numRef>
              <c:f>'Fig 8'!$D$2:$D$12</c:f>
              <c:numCache>
                <c:formatCode>0.00</c:formatCode>
                <c:ptCount val="11"/>
                <c:pt idx="0">
                  <c:v>6.6692820714005493E-2</c:v>
                </c:pt>
                <c:pt idx="1">
                  <c:v>0.4464495880737544</c:v>
                </c:pt>
                <c:pt idx="2">
                  <c:v>0.4864652805021577</c:v>
                </c:pt>
                <c:pt idx="4">
                  <c:v>0.21694782267555904</c:v>
                </c:pt>
                <c:pt idx="5">
                  <c:v>0.45429580227540212</c:v>
                </c:pt>
                <c:pt idx="6">
                  <c:v>0.32875637504903882</c:v>
                </c:pt>
                <c:pt idx="8">
                  <c:v>0.35974892114554724</c:v>
                </c:pt>
                <c:pt idx="9">
                  <c:v>0.44723420949391918</c:v>
                </c:pt>
                <c:pt idx="10">
                  <c:v>0.19262455865045117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3-458F-A280-4FA0443B4B09}"/>
            </c:ext>
          </c:extLst>
        </c:ser>
        <c:ser>
          <c:idx val="2"/>
          <c:order val="2"/>
          <c:tx>
            <c:strRef>
              <c:f>'Fig 8'!$E$1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8'!$B$2:$B$12</c:f>
              <c:strCache>
                <c:ptCount val="11"/>
                <c:pt idx="0">
                  <c:v>Spirits more</c:v>
                </c:pt>
                <c:pt idx="1">
                  <c:v>Spirits as usual</c:v>
                </c:pt>
                <c:pt idx="2">
                  <c:v>Spirits less</c:v>
                </c:pt>
                <c:pt idx="4">
                  <c:v>Beer more</c:v>
                </c:pt>
                <c:pt idx="5">
                  <c:v>Beer as usual</c:v>
                </c:pt>
                <c:pt idx="6">
                  <c:v>Beer less</c:v>
                </c:pt>
                <c:pt idx="8">
                  <c:v>Wine more</c:v>
                </c:pt>
                <c:pt idx="9">
                  <c:v>Wine as usual</c:v>
                </c:pt>
                <c:pt idx="10">
                  <c:v>Wine less</c:v>
                </c:pt>
              </c:strCache>
            </c:strRef>
          </c:cat>
          <c:val>
            <c:numRef>
              <c:f>'Fig 8'!$E$2:$E$12</c:f>
              <c:numCache>
                <c:formatCode>0.00</c:formatCode>
                <c:ptCount val="11"/>
                <c:pt idx="0">
                  <c:v>9.2495636998254804E-2</c:v>
                </c:pt>
                <c:pt idx="1">
                  <c:v>0.51919720767888311</c:v>
                </c:pt>
                <c:pt idx="2">
                  <c:v>0.35253054101221643</c:v>
                </c:pt>
                <c:pt idx="4">
                  <c:v>0.17102966841186737</c:v>
                </c:pt>
                <c:pt idx="5">
                  <c:v>0.51832460732984298</c:v>
                </c:pt>
                <c:pt idx="6">
                  <c:v>0.28184991273996512</c:v>
                </c:pt>
                <c:pt idx="8">
                  <c:v>0.3219895287958115</c:v>
                </c:pt>
                <c:pt idx="9">
                  <c:v>0.44764397905759162</c:v>
                </c:pt>
                <c:pt idx="10">
                  <c:v>0.22862129144851659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3-458F-A280-4FA0443B4B09}"/>
            </c:ext>
          </c:extLst>
        </c:ser>
        <c:ser>
          <c:idx val="3"/>
          <c:order val="3"/>
          <c:tx>
            <c:strRef>
              <c:f>'Fig 8'!$F$1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8'!$B$2:$B$12</c:f>
              <c:strCache>
                <c:ptCount val="11"/>
                <c:pt idx="0">
                  <c:v>Spirits more</c:v>
                </c:pt>
                <c:pt idx="1">
                  <c:v>Spirits as usual</c:v>
                </c:pt>
                <c:pt idx="2">
                  <c:v>Spirits less</c:v>
                </c:pt>
                <c:pt idx="4">
                  <c:v>Beer more</c:v>
                </c:pt>
                <c:pt idx="5">
                  <c:v>Beer as usual</c:v>
                </c:pt>
                <c:pt idx="6">
                  <c:v>Beer less</c:v>
                </c:pt>
                <c:pt idx="8">
                  <c:v>Wine more</c:v>
                </c:pt>
                <c:pt idx="9">
                  <c:v>Wine as usual</c:v>
                </c:pt>
                <c:pt idx="10">
                  <c:v>Wine less</c:v>
                </c:pt>
              </c:strCache>
            </c:strRef>
          </c:cat>
          <c:val>
            <c:numRef>
              <c:f>'Fig 8'!$F$2:$F$12</c:f>
              <c:numCache>
                <c:formatCode>0.00</c:formatCode>
                <c:ptCount val="11"/>
                <c:pt idx="0">
                  <c:v>0.11935953420669579</c:v>
                </c:pt>
                <c:pt idx="1">
                  <c:v>0.41994177583697234</c:v>
                </c:pt>
                <c:pt idx="2">
                  <c:v>0.41120815138282391</c:v>
                </c:pt>
                <c:pt idx="4">
                  <c:v>0.264919941775837</c:v>
                </c:pt>
                <c:pt idx="5">
                  <c:v>0.37991266375545851</c:v>
                </c:pt>
                <c:pt idx="6">
                  <c:v>0.32023289665211063</c:v>
                </c:pt>
                <c:pt idx="8">
                  <c:v>0.44323144104803497</c:v>
                </c:pt>
                <c:pt idx="9">
                  <c:v>0.34425036390101893</c:v>
                </c:pt>
                <c:pt idx="10">
                  <c:v>0.20887918486171761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D3-458F-A280-4FA0443B4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9010111"/>
        <c:axId val="1136958399"/>
      </c:barChart>
      <c:catAx>
        <c:axId val="118901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6958399"/>
        <c:crosses val="autoZero"/>
        <c:auto val="1"/>
        <c:lblAlgn val="ctr"/>
        <c:lblOffset val="100"/>
        <c:noMultiLvlLbl val="0"/>
      </c:catAx>
      <c:valAx>
        <c:axId val="113695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901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9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Since the Lockdown I Feel I Should Purchase More Local Wine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9'!$B$3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9'!$C$2:$G$2</c:f>
              <c:strCache>
                <c:ptCount val="5"/>
                <c:pt idx="0">
                  <c:v>FR</c:v>
                </c:pt>
                <c:pt idx="1">
                  <c:v>IT</c:v>
                </c:pt>
                <c:pt idx="2">
                  <c:v>SP</c:v>
                </c:pt>
                <c:pt idx="3">
                  <c:v>PORT</c:v>
                </c:pt>
                <c:pt idx="4">
                  <c:v>ALL</c:v>
                </c:pt>
              </c:strCache>
            </c:strRef>
          </c:cat>
          <c:val>
            <c:numRef>
              <c:f>'Fig 9'!$C$3:$G$3</c:f>
              <c:numCache>
                <c:formatCode>0.00</c:formatCode>
                <c:ptCount val="5"/>
                <c:pt idx="0">
                  <c:v>3.420669577874818</c:v>
                </c:pt>
                <c:pt idx="1">
                  <c:v>2.5305410122164052</c:v>
                </c:pt>
                <c:pt idx="2">
                  <c:v>5.3746567281286781</c:v>
                </c:pt>
                <c:pt idx="3">
                  <c:v>1.96</c:v>
                </c:pt>
                <c:pt idx="4">
                  <c:v>30.461496450027305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2-4592-828E-BA0B71C268E4}"/>
            </c:ext>
          </c:extLst>
        </c:ser>
        <c:ser>
          <c:idx val="1"/>
          <c:order val="1"/>
          <c:tx>
            <c:strRef>
              <c:f>'Fig 9'!$B$4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9'!$C$2:$G$2</c:f>
              <c:strCache>
                <c:ptCount val="5"/>
                <c:pt idx="0">
                  <c:v>FR</c:v>
                </c:pt>
                <c:pt idx="1">
                  <c:v>IT</c:v>
                </c:pt>
                <c:pt idx="2">
                  <c:v>SP</c:v>
                </c:pt>
                <c:pt idx="3">
                  <c:v>PORT</c:v>
                </c:pt>
                <c:pt idx="4">
                  <c:v>ALL</c:v>
                </c:pt>
              </c:strCache>
            </c:strRef>
          </c:cat>
          <c:val>
            <c:numRef>
              <c:f>'Fig 9'!$C$4:$G$4</c:f>
              <c:numCache>
                <c:formatCode>0.00</c:formatCode>
                <c:ptCount val="5"/>
                <c:pt idx="0">
                  <c:v>3.9301310043668125</c:v>
                </c:pt>
                <c:pt idx="1">
                  <c:v>2.5305410122164052</c:v>
                </c:pt>
                <c:pt idx="2">
                  <c:v>1.9223224794036879</c:v>
                </c:pt>
                <c:pt idx="3">
                  <c:v>3.04</c:v>
                </c:pt>
                <c:pt idx="4">
                  <c:v>2.0480611687602401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2-4592-828E-BA0B71C268E4}"/>
            </c:ext>
          </c:extLst>
        </c:ser>
        <c:ser>
          <c:idx val="2"/>
          <c:order val="2"/>
          <c:tx>
            <c:strRef>
              <c:f>'Fig 9'!$B$5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9'!$C$2:$G$2</c:f>
              <c:strCache>
                <c:ptCount val="5"/>
                <c:pt idx="0">
                  <c:v>FR</c:v>
                </c:pt>
                <c:pt idx="1">
                  <c:v>IT</c:v>
                </c:pt>
                <c:pt idx="2">
                  <c:v>SP</c:v>
                </c:pt>
                <c:pt idx="3">
                  <c:v>PORT</c:v>
                </c:pt>
                <c:pt idx="4">
                  <c:v>ALL</c:v>
                </c:pt>
              </c:strCache>
            </c:strRef>
          </c:cat>
          <c:val>
            <c:numRef>
              <c:f>'Fig 9'!$C$5:$G$5</c:f>
              <c:numCache>
                <c:formatCode>0.00</c:formatCode>
                <c:ptCount val="5"/>
                <c:pt idx="0">
                  <c:v>26.419213973799128</c:v>
                </c:pt>
                <c:pt idx="1">
                  <c:v>24.781849912739965</c:v>
                </c:pt>
                <c:pt idx="2">
                  <c:v>25.53942722636328</c:v>
                </c:pt>
                <c:pt idx="3">
                  <c:v>22.04</c:v>
                </c:pt>
                <c:pt idx="4">
                  <c:v>18.965046422719823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2-4592-828E-BA0B71C268E4}"/>
            </c:ext>
          </c:extLst>
        </c:ser>
        <c:ser>
          <c:idx val="3"/>
          <c:order val="3"/>
          <c:tx>
            <c:strRef>
              <c:f>'Fig 9'!$B$6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9'!$C$2:$G$2</c:f>
              <c:strCache>
                <c:ptCount val="5"/>
                <c:pt idx="0">
                  <c:v>FR</c:v>
                </c:pt>
                <c:pt idx="1">
                  <c:v>IT</c:v>
                </c:pt>
                <c:pt idx="2">
                  <c:v>SP</c:v>
                </c:pt>
                <c:pt idx="3">
                  <c:v>PORT</c:v>
                </c:pt>
                <c:pt idx="4">
                  <c:v>ALL</c:v>
                </c:pt>
              </c:strCache>
            </c:strRef>
          </c:cat>
          <c:val>
            <c:numRef>
              <c:f>'Fig 9'!$C$6:$G$6</c:f>
              <c:numCache>
                <c:formatCode>0.00</c:formatCode>
                <c:ptCount val="5"/>
                <c:pt idx="0">
                  <c:v>30.05822416302766</c:v>
                </c:pt>
                <c:pt idx="1">
                  <c:v>37.260034904013963</c:v>
                </c:pt>
                <c:pt idx="2">
                  <c:v>29.854845037269516</c:v>
                </c:pt>
                <c:pt idx="3">
                  <c:v>36.19</c:v>
                </c:pt>
                <c:pt idx="4">
                  <c:v>22.93828509011469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2-4592-828E-BA0B71C268E4}"/>
            </c:ext>
          </c:extLst>
        </c:ser>
        <c:ser>
          <c:idx val="4"/>
          <c:order val="4"/>
          <c:tx>
            <c:strRef>
              <c:f>'Fig 9'!$B$7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9'!$C$2:$G$2</c:f>
              <c:strCache>
                <c:ptCount val="5"/>
                <c:pt idx="0">
                  <c:v>FR</c:v>
                </c:pt>
                <c:pt idx="1">
                  <c:v>IT</c:v>
                </c:pt>
                <c:pt idx="2">
                  <c:v>SP</c:v>
                </c:pt>
                <c:pt idx="3">
                  <c:v>PORT</c:v>
                </c:pt>
                <c:pt idx="4">
                  <c:v>ALL</c:v>
                </c:pt>
              </c:strCache>
            </c:strRef>
          </c:cat>
          <c:val>
            <c:numRef>
              <c:f>'Fig 9'!$C$7:$G$7</c:f>
              <c:numCache>
                <c:formatCode>0.00</c:formatCode>
                <c:ptCount val="5"/>
                <c:pt idx="0">
                  <c:v>36.171761280931584</c:v>
                </c:pt>
                <c:pt idx="1">
                  <c:v>32.897033158813265</c:v>
                </c:pt>
                <c:pt idx="2">
                  <c:v>37.308748528834833</c:v>
                </c:pt>
                <c:pt idx="3">
                  <c:v>36.75</c:v>
                </c:pt>
                <c:pt idx="4">
                  <c:v>25.587110868377934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2-4592-828E-BA0B71C26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9490975"/>
        <c:axId val="1061966847"/>
      </c:barChart>
      <c:catAx>
        <c:axId val="105949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966847"/>
        <c:crosses val="autoZero"/>
        <c:auto val="1"/>
        <c:lblAlgn val="ctr"/>
        <c:lblOffset val="100"/>
        <c:noMultiLvlLbl val="0"/>
      </c:catAx>
      <c:valAx>
        <c:axId val="106196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949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2a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Procurement Pattern Before the Lockdown (Proportion)</a:t>
            </a:r>
            <a:endParaRPr lang="fr-FR" sz="1200">
              <a:effectLst/>
            </a:endParaRPr>
          </a:p>
          <a:p>
            <a:pPr>
              <a:defRPr/>
            </a:pP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2ab'!$A$10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2ab'!$B$9:$I$9</c:f>
              <c:strCache>
                <c:ptCount val="8"/>
                <c:pt idx="0">
                  <c:v>Pre-lock Proc supermarket</c:v>
                </c:pt>
                <c:pt idx="1">
                  <c:v>Pre-lock Proc grocery</c:v>
                </c:pt>
                <c:pt idx="2">
                  <c:v>Pre-lock Proc cellar</c:v>
                </c:pt>
                <c:pt idx="3">
                  <c:v>Pre-lock Proc wine store</c:v>
                </c:pt>
                <c:pt idx="4">
                  <c:v>Pre-lock Proc online</c:v>
                </c:pt>
                <c:pt idx="5">
                  <c:v>Pre-lock Proc winery</c:v>
                </c:pt>
                <c:pt idx="6">
                  <c:v>Pre-lock Proc drive</c:v>
                </c:pt>
                <c:pt idx="7">
                  <c:v>Pre-lock Proc Others</c:v>
                </c:pt>
              </c:strCache>
            </c:strRef>
          </c:cat>
          <c:val>
            <c:numRef>
              <c:f>'Fig 2ab'!$B$10:$I$10</c:f>
              <c:numCache>
                <c:formatCode>0.00</c:formatCode>
                <c:ptCount val="8"/>
                <c:pt idx="0">
                  <c:v>0.53202328966521106</c:v>
                </c:pt>
                <c:pt idx="1">
                  <c:v>8.2241630276564781E-2</c:v>
                </c:pt>
                <c:pt idx="2">
                  <c:v>0.39228529839883552</c:v>
                </c:pt>
                <c:pt idx="3">
                  <c:v>0.67540029112081512</c:v>
                </c:pt>
                <c:pt idx="4">
                  <c:v>0.1477438136826783</c:v>
                </c:pt>
                <c:pt idx="5">
                  <c:v>0.50946142649199422</c:v>
                </c:pt>
                <c:pt idx="6">
                  <c:v>1.6011644832605532E-2</c:v>
                </c:pt>
                <c:pt idx="7">
                  <c:v>5.458515283842795E-2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3-45CD-A18F-666DAD50C014}"/>
            </c:ext>
          </c:extLst>
        </c:ser>
        <c:ser>
          <c:idx val="1"/>
          <c:order val="1"/>
          <c:tx>
            <c:strRef>
              <c:f>'Fig 2ab'!$A$11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2ab'!$B$9:$I$9</c:f>
              <c:strCache>
                <c:ptCount val="8"/>
                <c:pt idx="0">
                  <c:v>Pre-lock Proc supermarket</c:v>
                </c:pt>
                <c:pt idx="1">
                  <c:v>Pre-lock Proc grocery</c:v>
                </c:pt>
                <c:pt idx="2">
                  <c:v>Pre-lock Proc cellar</c:v>
                </c:pt>
                <c:pt idx="3">
                  <c:v>Pre-lock Proc wine store</c:v>
                </c:pt>
                <c:pt idx="4">
                  <c:v>Pre-lock Proc online</c:v>
                </c:pt>
                <c:pt idx="5">
                  <c:v>Pre-lock Proc winery</c:v>
                </c:pt>
                <c:pt idx="6">
                  <c:v>Pre-lock Proc drive</c:v>
                </c:pt>
                <c:pt idx="7">
                  <c:v>Pre-lock Proc Others</c:v>
                </c:pt>
              </c:strCache>
            </c:strRef>
          </c:cat>
          <c:val>
            <c:numRef>
              <c:f>'Fig 2ab'!$B$11:$I$11</c:f>
              <c:numCache>
                <c:formatCode>0.00</c:formatCode>
                <c:ptCount val="8"/>
                <c:pt idx="0">
                  <c:v>0.51308900523560208</c:v>
                </c:pt>
                <c:pt idx="1">
                  <c:v>6.1082024432809773E-2</c:v>
                </c:pt>
                <c:pt idx="2">
                  <c:v>9.6858638743455502E-2</c:v>
                </c:pt>
                <c:pt idx="3">
                  <c:v>0.45636998254799299</c:v>
                </c:pt>
                <c:pt idx="4">
                  <c:v>0.12914485165794065</c:v>
                </c:pt>
                <c:pt idx="5">
                  <c:v>0.4781849912739965</c:v>
                </c:pt>
                <c:pt idx="6">
                  <c:v>5.235602094240838E-3</c:v>
                </c:pt>
                <c:pt idx="7">
                  <c:v>4.0139616055846421E-2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3-45CD-A18F-666DAD50C014}"/>
            </c:ext>
          </c:extLst>
        </c:ser>
        <c:ser>
          <c:idx val="2"/>
          <c:order val="2"/>
          <c:tx>
            <c:strRef>
              <c:f>'Fig 2ab'!$A$12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2ab'!$B$9:$I$9</c:f>
              <c:strCache>
                <c:ptCount val="8"/>
                <c:pt idx="0">
                  <c:v>Pre-lock Proc supermarket</c:v>
                </c:pt>
                <c:pt idx="1">
                  <c:v>Pre-lock Proc grocery</c:v>
                </c:pt>
                <c:pt idx="2">
                  <c:v>Pre-lock Proc cellar</c:v>
                </c:pt>
                <c:pt idx="3">
                  <c:v>Pre-lock Proc wine store</c:v>
                </c:pt>
                <c:pt idx="4">
                  <c:v>Pre-lock Proc online</c:v>
                </c:pt>
                <c:pt idx="5">
                  <c:v>Pre-lock Proc winery</c:v>
                </c:pt>
                <c:pt idx="6">
                  <c:v>Pre-lock Proc drive</c:v>
                </c:pt>
                <c:pt idx="7">
                  <c:v>Pre-lock Proc Others</c:v>
                </c:pt>
              </c:strCache>
            </c:strRef>
          </c:cat>
          <c:val>
            <c:numRef>
              <c:f>'Fig 2ab'!$B$12:$I$12</c:f>
              <c:numCache>
                <c:formatCode>0.00</c:formatCode>
                <c:ptCount val="8"/>
                <c:pt idx="0">
                  <c:v>0.58140447234209491</c:v>
                </c:pt>
                <c:pt idx="1">
                  <c:v>0.14437034131031778</c:v>
                </c:pt>
                <c:pt idx="2">
                  <c:v>8.1600627697136136E-2</c:v>
                </c:pt>
                <c:pt idx="3">
                  <c:v>0.34915653197332286</c:v>
                </c:pt>
                <c:pt idx="4">
                  <c:v>0.12200863083562181</c:v>
                </c:pt>
                <c:pt idx="5">
                  <c:v>0.30678697528442528</c:v>
                </c:pt>
                <c:pt idx="6">
                  <c:v>5.4923499411533936E-3</c:v>
                </c:pt>
                <c:pt idx="7">
                  <c:v>4.9431149470380541E-2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3-45CD-A18F-666DAD50C014}"/>
            </c:ext>
          </c:extLst>
        </c:ser>
        <c:ser>
          <c:idx val="3"/>
          <c:order val="3"/>
          <c:tx>
            <c:strRef>
              <c:f>'Fig 2ab'!$A$13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2ab'!$B$9:$I$9</c:f>
              <c:strCache>
                <c:ptCount val="8"/>
                <c:pt idx="0">
                  <c:v>Pre-lock Proc supermarket</c:v>
                </c:pt>
                <c:pt idx="1">
                  <c:v>Pre-lock Proc grocery</c:v>
                </c:pt>
                <c:pt idx="2">
                  <c:v>Pre-lock Proc cellar</c:v>
                </c:pt>
                <c:pt idx="3">
                  <c:v>Pre-lock Proc wine store</c:v>
                </c:pt>
                <c:pt idx="4">
                  <c:v>Pre-lock Proc online</c:v>
                </c:pt>
                <c:pt idx="5">
                  <c:v>Pre-lock Proc winery</c:v>
                </c:pt>
                <c:pt idx="6">
                  <c:v>Pre-lock Proc drive</c:v>
                </c:pt>
                <c:pt idx="7">
                  <c:v>Pre-lock Proc Others</c:v>
                </c:pt>
              </c:strCache>
            </c:strRef>
          </c:cat>
          <c:val>
            <c:numRef>
              <c:f>'Fig 2ab'!$B$13:$I$13</c:f>
              <c:numCache>
                <c:formatCode>0.00</c:formatCode>
                <c:ptCount val="8"/>
                <c:pt idx="0">
                  <c:v>0.73041237113402058</c:v>
                </c:pt>
                <c:pt idx="1">
                  <c:v>6.1855670103092786E-2</c:v>
                </c:pt>
                <c:pt idx="2">
                  <c:v>0.11185567010309279</c:v>
                </c:pt>
                <c:pt idx="3">
                  <c:v>0.33195876288659792</c:v>
                </c:pt>
                <c:pt idx="4">
                  <c:v>6.4432989690721643E-2</c:v>
                </c:pt>
                <c:pt idx="5">
                  <c:v>0.31752577319587627</c:v>
                </c:pt>
                <c:pt idx="6">
                  <c:v>1.5463917525773195E-3</c:v>
                </c:pt>
                <c:pt idx="7">
                  <c:v>5.7216494845360823E-2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3-45CD-A18F-666DAD50C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4245455"/>
        <c:axId val="264729615"/>
      </c:barChart>
      <c:catAx>
        <c:axId val="67424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4729615"/>
        <c:crosses val="autoZero"/>
        <c:auto val="1"/>
        <c:lblAlgn val="ctr"/>
        <c:lblOffset val="100"/>
        <c:noMultiLvlLbl val="0"/>
      </c:catAx>
      <c:valAx>
        <c:axId val="26472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424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2b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Procurement Pattern During the Lockdown (Proportion)</a:t>
            </a:r>
            <a:endParaRPr lang="fr-FR" sz="1200"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2ab'!$A$15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2ab'!$B$14:$I$14</c:f>
              <c:strCache>
                <c:ptCount val="8"/>
                <c:pt idx="0">
                  <c:v>Lock Proc supermarket</c:v>
                </c:pt>
                <c:pt idx="1">
                  <c:v>Lock Proc grocery</c:v>
                </c:pt>
                <c:pt idx="2">
                  <c:v>Lock Proc cellar</c:v>
                </c:pt>
                <c:pt idx="3">
                  <c:v>Lock Proc wine store</c:v>
                </c:pt>
                <c:pt idx="4">
                  <c:v>Lock Proc online</c:v>
                </c:pt>
                <c:pt idx="5">
                  <c:v>Lock Proc winery</c:v>
                </c:pt>
                <c:pt idx="6">
                  <c:v>Lock Proc drive</c:v>
                </c:pt>
                <c:pt idx="7">
                  <c:v>Lock Proc others</c:v>
                </c:pt>
              </c:strCache>
            </c:strRef>
          </c:cat>
          <c:val>
            <c:numRef>
              <c:f>'Fig 2ab'!$B$15:$I$15</c:f>
              <c:numCache>
                <c:formatCode>0.00</c:formatCode>
                <c:ptCount val="8"/>
                <c:pt idx="0">
                  <c:v>0.38573508005822416</c:v>
                </c:pt>
                <c:pt idx="1">
                  <c:v>4.5851528384279479E-2</c:v>
                </c:pt>
                <c:pt idx="2">
                  <c:v>0.53056768558951961</c:v>
                </c:pt>
                <c:pt idx="3">
                  <c:v>0.18267831149927219</c:v>
                </c:pt>
                <c:pt idx="4">
                  <c:v>9.6797671033478888E-2</c:v>
                </c:pt>
                <c:pt idx="5">
                  <c:v>7.8602620087336247E-2</c:v>
                </c:pt>
                <c:pt idx="6">
                  <c:v>2.8384279475982533E-2</c:v>
                </c:pt>
                <c:pt idx="7">
                  <c:v>8.5152838427947602E-2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8-44F1-BABB-B175F00E89BF}"/>
            </c:ext>
          </c:extLst>
        </c:ser>
        <c:ser>
          <c:idx val="1"/>
          <c:order val="1"/>
          <c:tx>
            <c:strRef>
              <c:f>'Fig 2ab'!$A$16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2ab'!$B$14:$I$14</c:f>
              <c:strCache>
                <c:ptCount val="8"/>
                <c:pt idx="0">
                  <c:v>Lock Proc supermarket</c:v>
                </c:pt>
                <c:pt idx="1">
                  <c:v>Lock Proc grocery</c:v>
                </c:pt>
                <c:pt idx="2">
                  <c:v>Lock Proc cellar</c:v>
                </c:pt>
                <c:pt idx="3">
                  <c:v>Lock Proc wine store</c:v>
                </c:pt>
                <c:pt idx="4">
                  <c:v>Lock Proc online</c:v>
                </c:pt>
                <c:pt idx="5">
                  <c:v>Lock Proc winery</c:v>
                </c:pt>
                <c:pt idx="6">
                  <c:v>Lock Proc drive</c:v>
                </c:pt>
                <c:pt idx="7">
                  <c:v>Lock Proc others</c:v>
                </c:pt>
              </c:strCache>
            </c:strRef>
          </c:cat>
          <c:val>
            <c:numRef>
              <c:f>'Fig 2ab'!$B$16:$I$16</c:f>
              <c:numCache>
                <c:formatCode>0.00</c:formatCode>
                <c:ptCount val="8"/>
                <c:pt idx="0">
                  <c:v>0.47120418848167539</c:v>
                </c:pt>
                <c:pt idx="1">
                  <c:v>6.6317626527050616E-2</c:v>
                </c:pt>
                <c:pt idx="2">
                  <c:v>0.21989528795811519</c:v>
                </c:pt>
                <c:pt idx="3">
                  <c:v>0.10645724258289703</c:v>
                </c:pt>
                <c:pt idx="4">
                  <c:v>0.16230366492146597</c:v>
                </c:pt>
                <c:pt idx="5">
                  <c:v>0.14834205933682373</c:v>
                </c:pt>
                <c:pt idx="6">
                  <c:v>1.1343804537521814E-2</c:v>
                </c:pt>
                <c:pt idx="7">
                  <c:v>8.9877835951134383E-2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8-44F1-BABB-B175F00E89BF}"/>
            </c:ext>
          </c:extLst>
        </c:ser>
        <c:ser>
          <c:idx val="2"/>
          <c:order val="2"/>
          <c:tx>
            <c:strRef>
              <c:f>'Fig 2ab'!$A$17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2ab'!$B$14:$I$14</c:f>
              <c:strCache>
                <c:ptCount val="8"/>
                <c:pt idx="0">
                  <c:v>Lock Proc supermarket</c:v>
                </c:pt>
                <c:pt idx="1">
                  <c:v>Lock Proc grocery</c:v>
                </c:pt>
                <c:pt idx="2">
                  <c:v>Lock Proc cellar</c:v>
                </c:pt>
                <c:pt idx="3">
                  <c:v>Lock Proc wine store</c:v>
                </c:pt>
                <c:pt idx="4">
                  <c:v>Lock Proc online</c:v>
                </c:pt>
                <c:pt idx="5">
                  <c:v>Lock Proc winery</c:v>
                </c:pt>
                <c:pt idx="6">
                  <c:v>Lock Proc drive</c:v>
                </c:pt>
                <c:pt idx="7">
                  <c:v>Lock Proc others</c:v>
                </c:pt>
              </c:strCache>
            </c:strRef>
          </c:cat>
          <c:val>
            <c:numRef>
              <c:f>'Fig 2ab'!$B$17:$I$17</c:f>
              <c:numCache>
                <c:formatCode>0.00</c:formatCode>
                <c:ptCount val="8"/>
                <c:pt idx="0">
                  <c:v>0.53981953707336205</c:v>
                </c:pt>
                <c:pt idx="1">
                  <c:v>9.6900745390349152E-2</c:v>
                </c:pt>
                <c:pt idx="2">
                  <c:v>0.21106316202432326</c:v>
                </c:pt>
                <c:pt idx="3">
                  <c:v>8.5916045508042369E-2</c:v>
                </c:pt>
                <c:pt idx="4">
                  <c:v>0.14672420557081209</c:v>
                </c:pt>
                <c:pt idx="5">
                  <c:v>0.10317771675166731</c:v>
                </c:pt>
                <c:pt idx="6">
                  <c:v>4.7077285209886233E-3</c:v>
                </c:pt>
                <c:pt idx="7">
                  <c:v>7.8462142016477054E-2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8-44F1-BABB-B175F00E89BF}"/>
            </c:ext>
          </c:extLst>
        </c:ser>
        <c:ser>
          <c:idx val="3"/>
          <c:order val="3"/>
          <c:tx>
            <c:strRef>
              <c:f>'Fig 2ab'!$A$18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2ab'!$B$14:$I$14</c:f>
              <c:strCache>
                <c:ptCount val="8"/>
                <c:pt idx="0">
                  <c:v>Lock Proc supermarket</c:v>
                </c:pt>
                <c:pt idx="1">
                  <c:v>Lock Proc grocery</c:v>
                </c:pt>
                <c:pt idx="2">
                  <c:v>Lock Proc cellar</c:v>
                </c:pt>
                <c:pt idx="3">
                  <c:v>Lock Proc wine store</c:v>
                </c:pt>
                <c:pt idx="4">
                  <c:v>Lock Proc online</c:v>
                </c:pt>
                <c:pt idx="5">
                  <c:v>Lock Proc winery</c:v>
                </c:pt>
                <c:pt idx="6">
                  <c:v>Lock Proc drive</c:v>
                </c:pt>
                <c:pt idx="7">
                  <c:v>Lock Proc others</c:v>
                </c:pt>
              </c:strCache>
            </c:strRef>
          </c:cat>
          <c:val>
            <c:numRef>
              <c:f>'Fig 2ab'!$B$18:$I$18</c:f>
              <c:numCache>
                <c:formatCode>0.00</c:formatCode>
                <c:ptCount val="8"/>
                <c:pt idx="0">
                  <c:v>0.5561855670103093</c:v>
                </c:pt>
                <c:pt idx="1">
                  <c:v>5.9793814432989693E-2</c:v>
                </c:pt>
                <c:pt idx="2">
                  <c:v>0.25979381443298971</c:v>
                </c:pt>
                <c:pt idx="3">
                  <c:v>8.7113402061855666E-2</c:v>
                </c:pt>
                <c:pt idx="4">
                  <c:v>0.13711340206185568</c:v>
                </c:pt>
                <c:pt idx="5">
                  <c:v>0.15309278350515465</c:v>
                </c:pt>
                <c:pt idx="6">
                  <c:v>4.1237113402061857E-3</c:v>
                </c:pt>
                <c:pt idx="7">
                  <c:v>6.5979381443298971E-2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B8-44F1-BABB-B175F00E8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8531279"/>
        <c:axId val="911757039"/>
      </c:barChart>
      <c:catAx>
        <c:axId val="838531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1757039"/>
        <c:crosses val="autoZero"/>
        <c:auto val="1"/>
        <c:lblAlgn val="ctr"/>
        <c:lblOffset val="100"/>
        <c:noMultiLvlLbl val="0"/>
      </c:catAx>
      <c:valAx>
        <c:axId val="911757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85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3a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Consumption Situation Pattern Before the Lockdown (Proportion)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3ab'!$A$10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3ab'!$B$9:$F$9</c:f>
              <c:strCache>
                <c:ptCount val="5"/>
                <c:pt idx="0">
                  <c:v>Pre-lock Cons Alone</c:v>
                </c:pt>
                <c:pt idx="1">
                  <c:v>Pre-lock Cons Family</c:v>
                </c:pt>
                <c:pt idx="2">
                  <c:v>Pre-lock Cons Friends</c:v>
                </c:pt>
                <c:pt idx="3">
                  <c:v>Pre-lock Cons Colleagues</c:v>
                </c:pt>
                <c:pt idx="4">
                  <c:v>Pre-lock Cons Digital</c:v>
                </c:pt>
              </c:strCache>
            </c:strRef>
          </c:cat>
          <c:val>
            <c:numRef>
              <c:f>'Fig 3ab'!$B$10:$F$10</c:f>
              <c:numCache>
                <c:formatCode>0.00</c:formatCode>
                <c:ptCount val="5"/>
                <c:pt idx="0">
                  <c:v>0.16885007278020378</c:v>
                </c:pt>
                <c:pt idx="1">
                  <c:v>0.86026200873362446</c:v>
                </c:pt>
                <c:pt idx="2">
                  <c:v>0.89374090247452698</c:v>
                </c:pt>
                <c:pt idx="3">
                  <c:v>0.3435225618631732</c:v>
                </c:pt>
                <c:pt idx="4">
                  <c:v>3.2751091703056769E-2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C-46AA-961B-4F1B3C55792A}"/>
            </c:ext>
          </c:extLst>
        </c:ser>
        <c:ser>
          <c:idx val="1"/>
          <c:order val="1"/>
          <c:tx>
            <c:strRef>
              <c:f>'Fig 3ab'!$A$11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3ab'!$B$9:$F$9</c:f>
              <c:strCache>
                <c:ptCount val="5"/>
                <c:pt idx="0">
                  <c:v>Pre-lock Cons Alone</c:v>
                </c:pt>
                <c:pt idx="1">
                  <c:v>Pre-lock Cons Family</c:v>
                </c:pt>
                <c:pt idx="2">
                  <c:v>Pre-lock Cons Friends</c:v>
                </c:pt>
                <c:pt idx="3">
                  <c:v>Pre-lock Cons Colleagues</c:v>
                </c:pt>
                <c:pt idx="4">
                  <c:v>Pre-lock Cons Digital</c:v>
                </c:pt>
              </c:strCache>
            </c:strRef>
          </c:cat>
          <c:val>
            <c:numRef>
              <c:f>'Fig 3ab'!$B$11:$F$11</c:f>
              <c:numCache>
                <c:formatCode>0.00</c:formatCode>
                <c:ptCount val="5"/>
                <c:pt idx="0">
                  <c:v>0.18150087260034903</c:v>
                </c:pt>
                <c:pt idx="1">
                  <c:v>0.70069808027923208</c:v>
                </c:pt>
                <c:pt idx="2">
                  <c:v>0.79755671902268765</c:v>
                </c:pt>
                <c:pt idx="3">
                  <c:v>0.20157068062827224</c:v>
                </c:pt>
                <c:pt idx="4">
                  <c:v>9.5986038394415361E-3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C-46AA-961B-4F1B3C55792A}"/>
            </c:ext>
          </c:extLst>
        </c:ser>
        <c:ser>
          <c:idx val="2"/>
          <c:order val="2"/>
          <c:tx>
            <c:strRef>
              <c:f>'Fig 3ab'!$A$12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3ab'!$B$9:$F$9</c:f>
              <c:strCache>
                <c:ptCount val="5"/>
                <c:pt idx="0">
                  <c:v>Pre-lock Cons Alone</c:v>
                </c:pt>
                <c:pt idx="1">
                  <c:v>Pre-lock Cons Family</c:v>
                </c:pt>
                <c:pt idx="2">
                  <c:v>Pre-lock Cons Friends</c:v>
                </c:pt>
                <c:pt idx="3">
                  <c:v>Pre-lock Cons Colleagues</c:v>
                </c:pt>
                <c:pt idx="4">
                  <c:v>Pre-lock Cons Digital</c:v>
                </c:pt>
              </c:strCache>
            </c:strRef>
          </c:cat>
          <c:val>
            <c:numRef>
              <c:f>'Fig 3ab'!$B$12:$F$12</c:f>
              <c:numCache>
                <c:formatCode>0.00</c:formatCode>
                <c:ptCount val="5"/>
                <c:pt idx="0">
                  <c:v>0.24794036877206749</c:v>
                </c:pt>
                <c:pt idx="1">
                  <c:v>0.73087485288348375</c:v>
                </c:pt>
                <c:pt idx="2">
                  <c:v>0.76657512750098078</c:v>
                </c:pt>
                <c:pt idx="3">
                  <c:v>0.1890937622597097</c:v>
                </c:pt>
                <c:pt idx="4">
                  <c:v>1.2946253432718713E-2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8C-46AA-961B-4F1B3C55792A}"/>
            </c:ext>
          </c:extLst>
        </c:ser>
        <c:ser>
          <c:idx val="3"/>
          <c:order val="3"/>
          <c:tx>
            <c:strRef>
              <c:f>'Fig 3ab'!$A$13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3ab'!$B$9:$F$9</c:f>
              <c:strCache>
                <c:ptCount val="5"/>
                <c:pt idx="0">
                  <c:v>Pre-lock Cons Alone</c:v>
                </c:pt>
                <c:pt idx="1">
                  <c:v>Pre-lock Cons Family</c:v>
                </c:pt>
                <c:pt idx="2">
                  <c:v>Pre-lock Cons Friends</c:v>
                </c:pt>
                <c:pt idx="3">
                  <c:v>Pre-lock Cons Colleagues</c:v>
                </c:pt>
                <c:pt idx="4">
                  <c:v>Pre-lock Cons Digital</c:v>
                </c:pt>
              </c:strCache>
            </c:strRef>
          </c:cat>
          <c:val>
            <c:numRef>
              <c:f>'Fig 3ab'!$B$13:$F$13</c:f>
              <c:numCache>
                <c:formatCode>0.00</c:formatCode>
                <c:ptCount val="5"/>
                <c:pt idx="0">
                  <c:v>0.24123711340206186</c:v>
                </c:pt>
                <c:pt idx="1">
                  <c:v>0.79020618556701028</c:v>
                </c:pt>
                <c:pt idx="2">
                  <c:v>0.71907216494845361</c:v>
                </c:pt>
                <c:pt idx="3">
                  <c:v>0.22216494845360824</c:v>
                </c:pt>
                <c:pt idx="4">
                  <c:v>2.6804123711340205E-2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C-46AA-961B-4F1B3C55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3955919"/>
        <c:axId val="2003763615"/>
      </c:barChart>
      <c:catAx>
        <c:axId val="1053955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03763615"/>
        <c:crosses val="autoZero"/>
        <c:auto val="1"/>
        <c:lblAlgn val="ctr"/>
        <c:lblOffset val="100"/>
        <c:noMultiLvlLbl val="0"/>
      </c:catAx>
      <c:valAx>
        <c:axId val="200376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3955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3b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Consumption Situation Pattern During the Lockdown (Proportion)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3ab'!$A$16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3ab'!$B$15:$F$15</c:f>
              <c:strCache>
                <c:ptCount val="5"/>
                <c:pt idx="0">
                  <c:v>Lock Cons Alone</c:v>
                </c:pt>
                <c:pt idx="1">
                  <c:v>Lock Cons Family</c:v>
                </c:pt>
                <c:pt idx="2">
                  <c:v>Lock Cons Friends</c:v>
                </c:pt>
                <c:pt idx="3">
                  <c:v>Lock Cons Colleagues</c:v>
                </c:pt>
                <c:pt idx="4">
                  <c:v>Lock Cons Digital</c:v>
                </c:pt>
              </c:strCache>
            </c:strRef>
          </c:cat>
          <c:val>
            <c:numRef>
              <c:f>'Fig 3ab'!$B$16:$F$16</c:f>
              <c:numCache>
                <c:formatCode>0.00</c:formatCode>
                <c:ptCount val="5"/>
                <c:pt idx="0">
                  <c:v>0.2205240174672489</c:v>
                </c:pt>
                <c:pt idx="1">
                  <c:v>0.72489082969432317</c:v>
                </c:pt>
                <c:pt idx="2">
                  <c:v>0.15211062590975255</c:v>
                </c:pt>
                <c:pt idx="3">
                  <c:v>3.1295487627365358E-2</c:v>
                </c:pt>
                <c:pt idx="4">
                  <c:v>0.47452692867540031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D-4884-892E-B0E4494724ED}"/>
            </c:ext>
          </c:extLst>
        </c:ser>
        <c:ser>
          <c:idx val="1"/>
          <c:order val="1"/>
          <c:tx>
            <c:strRef>
              <c:f>'Fig 3ab'!$A$17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3ab'!$B$15:$F$15</c:f>
              <c:strCache>
                <c:ptCount val="5"/>
                <c:pt idx="0">
                  <c:v>Lock Cons Alone</c:v>
                </c:pt>
                <c:pt idx="1">
                  <c:v>Lock Cons Family</c:v>
                </c:pt>
                <c:pt idx="2">
                  <c:v>Lock Cons Friends</c:v>
                </c:pt>
                <c:pt idx="3">
                  <c:v>Lock Cons Colleagues</c:v>
                </c:pt>
                <c:pt idx="4">
                  <c:v>Lock Cons Digital</c:v>
                </c:pt>
              </c:strCache>
            </c:strRef>
          </c:cat>
          <c:val>
            <c:numRef>
              <c:f>'Fig 3ab'!$B$17:$F$17</c:f>
              <c:numCache>
                <c:formatCode>0.00</c:formatCode>
                <c:ptCount val="5"/>
                <c:pt idx="0">
                  <c:v>0.26876090750436299</c:v>
                </c:pt>
                <c:pt idx="1">
                  <c:v>0.77661431064572428</c:v>
                </c:pt>
                <c:pt idx="2">
                  <c:v>8.0279232111692841E-2</c:v>
                </c:pt>
                <c:pt idx="3">
                  <c:v>2.9668411867364748E-2</c:v>
                </c:pt>
                <c:pt idx="4">
                  <c:v>0.13961605584642234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D-4884-892E-B0E4494724ED}"/>
            </c:ext>
          </c:extLst>
        </c:ser>
        <c:ser>
          <c:idx val="2"/>
          <c:order val="2"/>
          <c:tx>
            <c:strRef>
              <c:f>'Fig 3ab'!$A$18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3ab'!$B$15:$F$15</c:f>
              <c:strCache>
                <c:ptCount val="5"/>
                <c:pt idx="0">
                  <c:v>Lock Cons Alone</c:v>
                </c:pt>
                <c:pt idx="1">
                  <c:v>Lock Cons Family</c:v>
                </c:pt>
                <c:pt idx="2">
                  <c:v>Lock Cons Friends</c:v>
                </c:pt>
                <c:pt idx="3">
                  <c:v>Lock Cons Colleagues</c:v>
                </c:pt>
                <c:pt idx="4">
                  <c:v>Lock Cons Digital</c:v>
                </c:pt>
              </c:strCache>
            </c:strRef>
          </c:cat>
          <c:val>
            <c:numRef>
              <c:f>'Fig 3ab'!$B$18:$F$18</c:f>
              <c:numCache>
                <c:formatCode>0.00</c:formatCode>
                <c:ptCount val="5"/>
                <c:pt idx="0">
                  <c:v>0.32326402510788543</c:v>
                </c:pt>
                <c:pt idx="1">
                  <c:v>0.68811298548450373</c:v>
                </c:pt>
                <c:pt idx="2">
                  <c:v>8.4739113377795217E-2</c:v>
                </c:pt>
                <c:pt idx="3">
                  <c:v>2.0792467634366419E-2</c:v>
                </c:pt>
                <c:pt idx="4">
                  <c:v>0.20047077285209886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D-4884-892E-B0E4494724ED}"/>
            </c:ext>
          </c:extLst>
        </c:ser>
        <c:ser>
          <c:idx val="3"/>
          <c:order val="3"/>
          <c:tx>
            <c:strRef>
              <c:f>'Fig 3ab'!$A$19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3ab'!$B$15:$F$15</c:f>
              <c:strCache>
                <c:ptCount val="5"/>
                <c:pt idx="0">
                  <c:v>Lock Cons Alone</c:v>
                </c:pt>
                <c:pt idx="1">
                  <c:v>Lock Cons Family</c:v>
                </c:pt>
                <c:pt idx="2">
                  <c:v>Lock Cons Friends</c:v>
                </c:pt>
                <c:pt idx="3">
                  <c:v>Lock Cons Colleagues</c:v>
                </c:pt>
                <c:pt idx="4">
                  <c:v>Lock Cons Digital</c:v>
                </c:pt>
              </c:strCache>
            </c:strRef>
          </c:cat>
          <c:val>
            <c:numRef>
              <c:f>'Fig 3ab'!$B$19:$F$19</c:f>
              <c:numCache>
                <c:formatCode>0.00</c:formatCode>
                <c:ptCount val="5"/>
                <c:pt idx="0">
                  <c:v>0.34793814432989689</c:v>
                </c:pt>
                <c:pt idx="1">
                  <c:v>0.73814432989690726</c:v>
                </c:pt>
                <c:pt idx="2">
                  <c:v>7.422680412371134E-2</c:v>
                </c:pt>
                <c:pt idx="3">
                  <c:v>2.6804123711340205E-2</c:v>
                </c:pt>
                <c:pt idx="4">
                  <c:v>9.329896907216495E-2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D-4884-892E-B0E449472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52556559"/>
        <c:axId val="94824367"/>
      </c:barChart>
      <c:catAx>
        <c:axId val="1052556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824367"/>
        <c:crosses val="autoZero"/>
        <c:auto val="1"/>
        <c:lblAlgn val="ctr"/>
        <c:lblOffset val="100"/>
        <c:noMultiLvlLbl val="0"/>
      </c:catAx>
      <c:valAx>
        <c:axId val="94824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255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4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Alcohol Consumption by Motivation During the Lockdown (Proportion by Country)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4'!$A$9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4'!$B$8:$J$8</c:f>
              <c:strCache>
                <c:ptCount val="9"/>
                <c:pt idx="0">
                  <c:v>Motive wine taste</c:v>
                </c:pt>
                <c:pt idx="1">
                  <c:v>Motive wine relax</c:v>
                </c:pt>
                <c:pt idx="2">
                  <c:v>Motive wine friendly</c:v>
                </c:pt>
                <c:pt idx="3">
                  <c:v>Motive wine food</c:v>
                </c:pt>
                <c:pt idx="4">
                  <c:v>Motive wine romance</c:v>
                </c:pt>
                <c:pt idx="5">
                  <c:v>Motive wine health</c:v>
                </c:pt>
                <c:pt idx="6">
                  <c:v>Motive wine sleep</c:v>
                </c:pt>
                <c:pt idx="7">
                  <c:v>Motive wine challenge</c:v>
                </c:pt>
                <c:pt idx="8">
                  <c:v>Motive others</c:v>
                </c:pt>
              </c:strCache>
            </c:strRef>
          </c:cat>
          <c:val>
            <c:numRef>
              <c:f>'Fig 4'!$B$9:$J$9</c:f>
              <c:numCache>
                <c:formatCode>General</c:formatCode>
                <c:ptCount val="9"/>
                <c:pt idx="0">
                  <c:v>0.83842794759825323</c:v>
                </c:pt>
                <c:pt idx="1">
                  <c:v>0.23216885007278021</c:v>
                </c:pt>
                <c:pt idx="2">
                  <c:v>0.764919941775837</c:v>
                </c:pt>
                <c:pt idx="3">
                  <c:v>0.71470160116448322</c:v>
                </c:pt>
                <c:pt idx="4">
                  <c:v>7.6419213973799124E-2</c:v>
                </c:pt>
                <c:pt idx="5">
                  <c:v>8.0786026200873357E-2</c:v>
                </c:pt>
                <c:pt idx="6">
                  <c:v>2.2561863173216887E-2</c:v>
                </c:pt>
                <c:pt idx="7">
                  <c:v>0.42212518195050946</c:v>
                </c:pt>
                <c:pt idx="8">
                  <c:v>3.2023289665211063E-2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6-4852-82FA-CDB4F1081B64}"/>
            </c:ext>
          </c:extLst>
        </c:ser>
        <c:ser>
          <c:idx val="1"/>
          <c:order val="1"/>
          <c:tx>
            <c:strRef>
              <c:f>'Fig 4'!$A$10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4'!$B$8:$J$8</c:f>
              <c:strCache>
                <c:ptCount val="9"/>
                <c:pt idx="0">
                  <c:v>Motive wine taste</c:v>
                </c:pt>
                <c:pt idx="1">
                  <c:v>Motive wine relax</c:v>
                </c:pt>
                <c:pt idx="2">
                  <c:v>Motive wine friendly</c:v>
                </c:pt>
                <c:pt idx="3">
                  <c:v>Motive wine food</c:v>
                </c:pt>
                <c:pt idx="4">
                  <c:v>Motive wine romance</c:v>
                </c:pt>
                <c:pt idx="5">
                  <c:v>Motive wine health</c:v>
                </c:pt>
                <c:pt idx="6">
                  <c:v>Motive wine sleep</c:v>
                </c:pt>
                <c:pt idx="7">
                  <c:v>Motive wine challenge</c:v>
                </c:pt>
                <c:pt idx="8">
                  <c:v>Motive others</c:v>
                </c:pt>
              </c:strCache>
            </c:strRef>
          </c:cat>
          <c:val>
            <c:numRef>
              <c:f>'Fig 4'!$B$10:$J$10</c:f>
              <c:numCache>
                <c:formatCode>General</c:formatCode>
                <c:ptCount val="9"/>
                <c:pt idx="0">
                  <c:v>0.73560209424083767</c:v>
                </c:pt>
                <c:pt idx="1">
                  <c:v>0.27225130890052357</c:v>
                </c:pt>
                <c:pt idx="2">
                  <c:v>0.35253054101221643</c:v>
                </c:pt>
                <c:pt idx="3">
                  <c:v>0.68062827225130895</c:v>
                </c:pt>
                <c:pt idx="4">
                  <c:v>0.18150087260034903</c:v>
                </c:pt>
                <c:pt idx="5">
                  <c:v>0.10732984293193717</c:v>
                </c:pt>
                <c:pt idx="6">
                  <c:v>3.4031413612565446E-2</c:v>
                </c:pt>
                <c:pt idx="7">
                  <c:v>0.19546247818499127</c:v>
                </c:pt>
                <c:pt idx="8">
                  <c:v>3.2286212914485163E-2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6-4852-82FA-CDB4F1081B64}"/>
            </c:ext>
          </c:extLst>
        </c:ser>
        <c:ser>
          <c:idx val="2"/>
          <c:order val="2"/>
          <c:tx>
            <c:strRef>
              <c:f>'Fig 4'!$A$11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4'!$B$8:$J$8</c:f>
              <c:strCache>
                <c:ptCount val="9"/>
                <c:pt idx="0">
                  <c:v>Motive wine taste</c:v>
                </c:pt>
                <c:pt idx="1">
                  <c:v>Motive wine relax</c:v>
                </c:pt>
                <c:pt idx="2">
                  <c:v>Motive wine friendly</c:v>
                </c:pt>
                <c:pt idx="3">
                  <c:v>Motive wine food</c:v>
                </c:pt>
                <c:pt idx="4">
                  <c:v>Motive wine romance</c:v>
                </c:pt>
                <c:pt idx="5">
                  <c:v>Motive wine health</c:v>
                </c:pt>
                <c:pt idx="6">
                  <c:v>Motive wine sleep</c:v>
                </c:pt>
                <c:pt idx="7">
                  <c:v>Motive wine challenge</c:v>
                </c:pt>
                <c:pt idx="8">
                  <c:v>Motive others</c:v>
                </c:pt>
              </c:strCache>
            </c:strRef>
          </c:cat>
          <c:val>
            <c:numRef>
              <c:f>'Fig 4'!$B$11:$J$11</c:f>
              <c:numCache>
                <c:formatCode>General</c:formatCode>
                <c:ptCount val="9"/>
                <c:pt idx="0">
                  <c:v>0.69203609258532761</c:v>
                </c:pt>
                <c:pt idx="1">
                  <c:v>0.20870929776382896</c:v>
                </c:pt>
                <c:pt idx="2">
                  <c:v>0.30364848960376617</c:v>
                </c:pt>
                <c:pt idx="3">
                  <c:v>0.61043546488819145</c:v>
                </c:pt>
                <c:pt idx="4">
                  <c:v>9.4939191839937237E-2</c:v>
                </c:pt>
                <c:pt idx="5">
                  <c:v>7.2969792075323656E-2</c:v>
                </c:pt>
                <c:pt idx="6">
                  <c:v>3.1777167516673206E-2</c:v>
                </c:pt>
                <c:pt idx="7">
                  <c:v>0.18517065515888584</c:v>
                </c:pt>
                <c:pt idx="8">
                  <c:v>5.6885052961945862E-2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6-4852-82FA-CDB4F1081B64}"/>
            </c:ext>
          </c:extLst>
        </c:ser>
        <c:ser>
          <c:idx val="3"/>
          <c:order val="3"/>
          <c:tx>
            <c:strRef>
              <c:f>'Fig 4'!$A$12</c:f>
              <c:strCache>
                <c:ptCount val="1"/>
                <c:pt idx="0">
                  <c:v>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4'!$B$8:$J$8</c:f>
              <c:strCache>
                <c:ptCount val="9"/>
                <c:pt idx="0">
                  <c:v>Motive wine taste</c:v>
                </c:pt>
                <c:pt idx="1">
                  <c:v>Motive wine relax</c:v>
                </c:pt>
                <c:pt idx="2">
                  <c:v>Motive wine friendly</c:v>
                </c:pt>
                <c:pt idx="3">
                  <c:v>Motive wine food</c:v>
                </c:pt>
                <c:pt idx="4">
                  <c:v>Motive wine romance</c:v>
                </c:pt>
                <c:pt idx="5">
                  <c:v>Motive wine health</c:v>
                </c:pt>
                <c:pt idx="6">
                  <c:v>Motive wine sleep</c:v>
                </c:pt>
                <c:pt idx="7">
                  <c:v>Motive wine challenge</c:v>
                </c:pt>
                <c:pt idx="8">
                  <c:v>Motive others</c:v>
                </c:pt>
              </c:strCache>
            </c:strRef>
          </c:cat>
          <c:val>
            <c:numRef>
              <c:f>'Fig 4'!$B$12:$J$12</c:f>
              <c:numCache>
                <c:formatCode>General</c:formatCode>
                <c:ptCount val="9"/>
                <c:pt idx="0">
                  <c:v>0.68092783505154642</c:v>
                </c:pt>
                <c:pt idx="1">
                  <c:v>0.30463917525773193</c:v>
                </c:pt>
                <c:pt idx="2">
                  <c:v>0.4329896907216495</c:v>
                </c:pt>
                <c:pt idx="3">
                  <c:v>0.76134020618556697</c:v>
                </c:pt>
                <c:pt idx="4">
                  <c:v>9.0721649484536079E-2</c:v>
                </c:pt>
                <c:pt idx="5">
                  <c:v>4.8453608247422682E-2</c:v>
                </c:pt>
                <c:pt idx="6">
                  <c:v>3.608247422680412E-2</c:v>
                </c:pt>
                <c:pt idx="7">
                  <c:v>0.15360824742268042</c:v>
                </c:pt>
                <c:pt idx="8">
                  <c:v>5.2577319587628867E-2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A6-4852-82FA-CDB4F1081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0794687"/>
        <c:axId val="1062634543"/>
      </c:barChart>
      <c:catAx>
        <c:axId val="960794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2634543"/>
        <c:crosses val="autoZero"/>
        <c:auto val="1"/>
        <c:lblAlgn val="ctr"/>
        <c:lblOffset val="100"/>
        <c:noMultiLvlLbl val="0"/>
      </c:catAx>
      <c:valAx>
        <c:axId val="106263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0794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5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Distribution of Respondents According to Their Feelings of Fear of the Virus and of the Economic Crisis by Country 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5'!$A$2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5'!$B$1:$L$1</c:f>
              <c:strCache>
                <c:ptCount val="11"/>
                <c:pt idx="0">
                  <c:v>Fear of virus FR</c:v>
                </c:pt>
                <c:pt idx="1">
                  <c:v>Fear of economic crisis FR</c:v>
                </c:pt>
                <c:pt idx="3">
                  <c:v>Fear of virus IT</c:v>
                </c:pt>
                <c:pt idx="4">
                  <c:v>Fear of economic crisis IT</c:v>
                </c:pt>
                <c:pt idx="6">
                  <c:v>Fear of virus SP</c:v>
                </c:pt>
                <c:pt idx="7">
                  <c:v>Fear of economic crisis SP</c:v>
                </c:pt>
                <c:pt idx="9">
                  <c:v>Fear of virus PORT</c:v>
                </c:pt>
                <c:pt idx="10">
                  <c:v>Fear of economic crisis PORT</c:v>
                </c:pt>
              </c:strCache>
            </c:strRef>
          </c:cat>
          <c:val>
            <c:numRef>
              <c:f>'Fig 5'!$B$2:$L$2</c:f>
              <c:numCache>
                <c:formatCode>General</c:formatCode>
                <c:ptCount val="11"/>
                <c:pt idx="0">
                  <c:v>0.10116448326055313</c:v>
                </c:pt>
                <c:pt idx="1">
                  <c:v>1.3100436681222708E-2</c:v>
                </c:pt>
                <c:pt idx="3">
                  <c:v>3.5776614310645723E-2</c:v>
                </c:pt>
                <c:pt idx="4">
                  <c:v>7.8534031413612562E-3</c:v>
                </c:pt>
                <c:pt idx="6">
                  <c:v>3.9623381718320909E-2</c:v>
                </c:pt>
                <c:pt idx="7">
                  <c:v>0.22440172616712437</c:v>
                </c:pt>
                <c:pt idx="9">
                  <c:v>2.4239298607529654E-2</c:v>
                </c:pt>
                <c:pt idx="10">
                  <c:v>3.0927835051546395E-3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8-4458-832D-361AA5D1F776}"/>
            </c:ext>
          </c:extLst>
        </c:ser>
        <c:ser>
          <c:idx val="1"/>
          <c:order val="1"/>
          <c:tx>
            <c:strRef>
              <c:f>'Fig 5'!$A$3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5'!$B$1:$L$1</c:f>
              <c:strCache>
                <c:ptCount val="11"/>
                <c:pt idx="0">
                  <c:v>Fear of virus FR</c:v>
                </c:pt>
                <c:pt idx="1">
                  <c:v>Fear of economic crisis FR</c:v>
                </c:pt>
                <c:pt idx="3">
                  <c:v>Fear of virus IT</c:v>
                </c:pt>
                <c:pt idx="4">
                  <c:v>Fear of economic crisis IT</c:v>
                </c:pt>
                <c:pt idx="6">
                  <c:v>Fear of virus SP</c:v>
                </c:pt>
                <c:pt idx="7">
                  <c:v>Fear of economic crisis SP</c:v>
                </c:pt>
                <c:pt idx="9">
                  <c:v>Fear of virus PORT</c:v>
                </c:pt>
                <c:pt idx="10">
                  <c:v>Fear of economic crisis PORT</c:v>
                </c:pt>
              </c:strCache>
            </c:strRef>
          </c:cat>
          <c:val>
            <c:numRef>
              <c:f>'Fig 5'!$B$3:$L$3</c:f>
              <c:numCache>
                <c:formatCode>General</c:formatCode>
                <c:ptCount val="11"/>
                <c:pt idx="0">
                  <c:v>0.29184861717612809</c:v>
                </c:pt>
                <c:pt idx="1">
                  <c:v>7.4963609898107714E-2</c:v>
                </c:pt>
                <c:pt idx="3">
                  <c:v>0.14834205933682373</c:v>
                </c:pt>
                <c:pt idx="4">
                  <c:v>5.7591623036649213E-2</c:v>
                </c:pt>
                <c:pt idx="6">
                  <c:v>0.11259317379364456</c:v>
                </c:pt>
                <c:pt idx="7">
                  <c:v>0.38093369948999606</c:v>
                </c:pt>
                <c:pt idx="9">
                  <c:v>0.1294481691593605</c:v>
                </c:pt>
                <c:pt idx="10">
                  <c:v>1.0824742268041237E-2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88-4458-832D-361AA5D1F776}"/>
            </c:ext>
          </c:extLst>
        </c:ser>
        <c:ser>
          <c:idx val="2"/>
          <c:order val="2"/>
          <c:tx>
            <c:strRef>
              <c:f>'Fig 5'!$A$4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5'!$B$1:$L$1</c:f>
              <c:strCache>
                <c:ptCount val="11"/>
                <c:pt idx="0">
                  <c:v>Fear of virus FR</c:v>
                </c:pt>
                <c:pt idx="1">
                  <c:v>Fear of economic crisis FR</c:v>
                </c:pt>
                <c:pt idx="3">
                  <c:v>Fear of virus IT</c:v>
                </c:pt>
                <c:pt idx="4">
                  <c:v>Fear of economic crisis IT</c:v>
                </c:pt>
                <c:pt idx="6">
                  <c:v>Fear of virus SP</c:v>
                </c:pt>
                <c:pt idx="7">
                  <c:v>Fear of economic crisis SP</c:v>
                </c:pt>
                <c:pt idx="9">
                  <c:v>Fear of virus PORT</c:v>
                </c:pt>
                <c:pt idx="10">
                  <c:v>Fear of economic crisis PORT</c:v>
                </c:pt>
              </c:strCache>
            </c:strRef>
          </c:cat>
          <c:val>
            <c:numRef>
              <c:f>'Fig 5'!$B$4:$L$4</c:f>
              <c:numCache>
                <c:formatCode>General</c:formatCode>
                <c:ptCount val="11"/>
                <c:pt idx="0">
                  <c:v>0.36317321688500731</c:v>
                </c:pt>
                <c:pt idx="1">
                  <c:v>0.14556040756914121</c:v>
                </c:pt>
                <c:pt idx="3">
                  <c:v>0.32984293193717279</c:v>
                </c:pt>
                <c:pt idx="4">
                  <c:v>0.14223385689354276</c:v>
                </c:pt>
                <c:pt idx="6">
                  <c:v>0.234209493919184</c:v>
                </c:pt>
                <c:pt idx="7">
                  <c:v>0.14162416633974106</c:v>
                </c:pt>
                <c:pt idx="9">
                  <c:v>0.25631768953068595</c:v>
                </c:pt>
                <c:pt idx="10">
                  <c:v>4.0721649484536084E-2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88-4458-832D-361AA5D1F776}"/>
            </c:ext>
          </c:extLst>
        </c:ser>
        <c:ser>
          <c:idx val="3"/>
          <c:order val="3"/>
          <c:tx>
            <c:strRef>
              <c:f>'Fig 5'!$A$5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5'!$B$1:$L$1</c:f>
              <c:strCache>
                <c:ptCount val="11"/>
                <c:pt idx="0">
                  <c:v>Fear of virus FR</c:v>
                </c:pt>
                <c:pt idx="1">
                  <c:v>Fear of economic crisis FR</c:v>
                </c:pt>
                <c:pt idx="3">
                  <c:v>Fear of virus IT</c:v>
                </c:pt>
                <c:pt idx="4">
                  <c:v>Fear of economic crisis IT</c:v>
                </c:pt>
                <c:pt idx="6">
                  <c:v>Fear of virus SP</c:v>
                </c:pt>
                <c:pt idx="7">
                  <c:v>Fear of economic crisis SP</c:v>
                </c:pt>
                <c:pt idx="9">
                  <c:v>Fear of virus PORT</c:v>
                </c:pt>
                <c:pt idx="10">
                  <c:v>Fear of economic crisis PORT</c:v>
                </c:pt>
              </c:strCache>
            </c:strRef>
          </c:cat>
          <c:val>
            <c:numRef>
              <c:f>'Fig 5'!$B$5:$L$5</c:f>
              <c:numCache>
                <c:formatCode>General</c:formatCode>
                <c:ptCount val="11"/>
                <c:pt idx="0">
                  <c:v>0.20669577874818051</c:v>
                </c:pt>
                <c:pt idx="1">
                  <c:v>0.47088791848617179</c:v>
                </c:pt>
                <c:pt idx="3">
                  <c:v>0.4048865619546248</c:v>
                </c:pt>
                <c:pt idx="4">
                  <c:v>0.46247818499127402</c:v>
                </c:pt>
                <c:pt idx="6">
                  <c:v>0.43899568458218907</c:v>
                </c:pt>
                <c:pt idx="7">
                  <c:v>2.4323264025107885E-2</c:v>
                </c:pt>
                <c:pt idx="9">
                  <c:v>0.50593089221248067</c:v>
                </c:pt>
                <c:pt idx="10">
                  <c:v>0.44329896907216498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88-4458-832D-361AA5D1F776}"/>
            </c:ext>
          </c:extLst>
        </c:ser>
        <c:ser>
          <c:idx val="4"/>
          <c:order val="4"/>
          <c:tx>
            <c:strRef>
              <c:f>'Fig 5'!$A$6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5'!$B$1:$L$1</c:f>
              <c:strCache>
                <c:ptCount val="11"/>
                <c:pt idx="0">
                  <c:v>Fear of virus FR</c:v>
                </c:pt>
                <c:pt idx="1">
                  <c:v>Fear of economic crisis FR</c:v>
                </c:pt>
                <c:pt idx="3">
                  <c:v>Fear of virus IT</c:v>
                </c:pt>
                <c:pt idx="4">
                  <c:v>Fear of economic crisis IT</c:v>
                </c:pt>
                <c:pt idx="6">
                  <c:v>Fear of virus SP</c:v>
                </c:pt>
                <c:pt idx="7">
                  <c:v>Fear of economic crisis SP</c:v>
                </c:pt>
                <c:pt idx="9">
                  <c:v>Fear of virus PORT</c:v>
                </c:pt>
                <c:pt idx="10">
                  <c:v>Fear of economic crisis PORT</c:v>
                </c:pt>
              </c:strCache>
            </c:strRef>
          </c:cat>
          <c:val>
            <c:numRef>
              <c:f>'Fig 5'!$B$6:$L$6</c:f>
              <c:numCache>
                <c:formatCode>General</c:formatCode>
                <c:ptCount val="11"/>
                <c:pt idx="0">
                  <c:v>3.7117903930131008E-2</c:v>
                </c:pt>
                <c:pt idx="1">
                  <c:v>0.29548762736535666</c:v>
                </c:pt>
                <c:pt idx="3">
                  <c:v>8.1151832460732987E-2</c:v>
                </c:pt>
                <c:pt idx="4">
                  <c:v>0.32984293193717279</c:v>
                </c:pt>
                <c:pt idx="6">
                  <c:v>0.17457826598666143</c:v>
                </c:pt>
                <c:pt idx="7">
                  <c:v>5.1000392310710085E-3</c:v>
                </c:pt>
                <c:pt idx="9">
                  <c:v>8.4063950489943279E-2</c:v>
                </c:pt>
                <c:pt idx="10">
                  <c:v>0.50206185567010309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88-4458-832D-361AA5D1F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15487"/>
        <c:axId val="83524175"/>
      </c:barChart>
      <c:catAx>
        <c:axId val="60151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24175"/>
        <c:crosses val="autoZero"/>
        <c:auto val="1"/>
        <c:lblAlgn val="ctr"/>
        <c:lblOffset val="100"/>
        <c:noMultiLvlLbl val="0"/>
      </c:catAx>
      <c:valAx>
        <c:axId val="8352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1515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6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Distribution of Respondents According to their Feeling of Isolation (Reverted Scale) and their Feeling of Refocus on Oneself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6'!$C$4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6'!$D$3:$N$3</c:f>
              <c:strCache>
                <c:ptCount val="11"/>
                <c:pt idx="0">
                  <c:v>Feeling of isolation FR</c:v>
                </c:pt>
                <c:pt idx="1">
                  <c:v>Refocus on oneself FR</c:v>
                </c:pt>
                <c:pt idx="3">
                  <c:v>Feeling of isolation IT</c:v>
                </c:pt>
                <c:pt idx="4">
                  <c:v>Refocus on oneself IT</c:v>
                </c:pt>
                <c:pt idx="6">
                  <c:v>Feeling of isolation SP</c:v>
                </c:pt>
                <c:pt idx="7">
                  <c:v>Refocus on oneself SP</c:v>
                </c:pt>
                <c:pt idx="9">
                  <c:v>Feeling of isolation PORT</c:v>
                </c:pt>
                <c:pt idx="10">
                  <c:v>Refocus on oneself PORT</c:v>
                </c:pt>
              </c:strCache>
            </c:strRef>
          </c:cat>
          <c:val>
            <c:numRef>
              <c:f>'Fig 6'!$D$4:$N$4</c:f>
              <c:numCache>
                <c:formatCode>0.000</c:formatCode>
                <c:ptCount val="11"/>
                <c:pt idx="0">
                  <c:v>0.20378457059679769</c:v>
                </c:pt>
                <c:pt idx="1">
                  <c:v>2.1849963583394028E-2</c:v>
                </c:pt>
                <c:pt idx="3" formatCode="General">
                  <c:v>0.27923211169284468</c:v>
                </c:pt>
                <c:pt idx="4">
                  <c:v>2.530541012216405E-2</c:v>
                </c:pt>
                <c:pt idx="6" formatCode="General">
                  <c:v>0.35974892114554724</c:v>
                </c:pt>
                <c:pt idx="7">
                  <c:v>5.1785013730874851E-2</c:v>
                </c:pt>
                <c:pt idx="9" formatCode="General">
                  <c:v>0.32731958762886598</c:v>
                </c:pt>
                <c:pt idx="10">
                  <c:v>3.7628865979381441E-2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A-45D8-8F91-5C6206B66DE9}"/>
            </c:ext>
          </c:extLst>
        </c:ser>
        <c:ser>
          <c:idx val="1"/>
          <c:order val="1"/>
          <c:tx>
            <c:strRef>
              <c:f>'Fig 6'!$C$5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6'!$D$3:$N$3</c:f>
              <c:strCache>
                <c:ptCount val="11"/>
                <c:pt idx="0">
                  <c:v>Feeling of isolation FR</c:v>
                </c:pt>
                <c:pt idx="1">
                  <c:v>Refocus on oneself FR</c:v>
                </c:pt>
                <c:pt idx="3">
                  <c:v>Feeling of isolation IT</c:v>
                </c:pt>
                <c:pt idx="4">
                  <c:v>Refocus on oneself IT</c:v>
                </c:pt>
                <c:pt idx="6">
                  <c:v>Feeling of isolation SP</c:v>
                </c:pt>
                <c:pt idx="7">
                  <c:v>Refocus on oneself SP</c:v>
                </c:pt>
                <c:pt idx="9">
                  <c:v>Feeling of isolation PORT</c:v>
                </c:pt>
                <c:pt idx="10">
                  <c:v>Refocus on oneself PORT</c:v>
                </c:pt>
              </c:strCache>
            </c:strRef>
          </c:cat>
          <c:val>
            <c:numRef>
              <c:f>'Fig 6'!$D$5:$N$5</c:f>
              <c:numCache>
                <c:formatCode>0.000</c:formatCode>
                <c:ptCount val="11"/>
                <c:pt idx="0">
                  <c:v>0.33114992721979625</c:v>
                </c:pt>
                <c:pt idx="1">
                  <c:v>9.4683175528040786E-2</c:v>
                </c:pt>
                <c:pt idx="3" formatCode="General">
                  <c:v>0.48080279232111695</c:v>
                </c:pt>
                <c:pt idx="4">
                  <c:v>8.8132635253054106E-2</c:v>
                </c:pt>
                <c:pt idx="6" formatCode="General">
                  <c:v>0.41702628481757553</c:v>
                </c:pt>
                <c:pt idx="7">
                  <c:v>0.15221655551196547</c:v>
                </c:pt>
                <c:pt idx="9" formatCode="General">
                  <c:v>0.46958762886597938</c:v>
                </c:pt>
                <c:pt idx="10">
                  <c:v>0.22371134020618558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A-45D8-8F91-5C6206B66DE9}"/>
            </c:ext>
          </c:extLst>
        </c:ser>
        <c:ser>
          <c:idx val="2"/>
          <c:order val="2"/>
          <c:tx>
            <c:strRef>
              <c:f>'Fig 6'!$C$6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6'!$D$3:$N$3</c:f>
              <c:strCache>
                <c:ptCount val="11"/>
                <c:pt idx="0">
                  <c:v>Feeling of isolation FR</c:v>
                </c:pt>
                <c:pt idx="1">
                  <c:v>Refocus on oneself FR</c:v>
                </c:pt>
                <c:pt idx="3">
                  <c:v>Feeling of isolation IT</c:v>
                </c:pt>
                <c:pt idx="4">
                  <c:v>Refocus on oneself IT</c:v>
                </c:pt>
                <c:pt idx="6">
                  <c:v>Feeling of isolation SP</c:v>
                </c:pt>
                <c:pt idx="7">
                  <c:v>Refocus on oneself SP</c:v>
                </c:pt>
                <c:pt idx="9">
                  <c:v>Feeling of isolation PORT</c:v>
                </c:pt>
                <c:pt idx="10">
                  <c:v>Refocus on oneself PORT</c:v>
                </c:pt>
              </c:strCache>
            </c:strRef>
          </c:cat>
          <c:val>
            <c:numRef>
              <c:f>'Fig 6'!$D$6:$N$6</c:f>
              <c:numCache>
                <c:formatCode>0.000</c:formatCode>
                <c:ptCount val="11"/>
                <c:pt idx="0">
                  <c:v>4.8034934497816595E-2</c:v>
                </c:pt>
                <c:pt idx="1">
                  <c:v>0.33357611070648219</c:v>
                </c:pt>
                <c:pt idx="3" formatCode="General">
                  <c:v>5.4973821989528798E-2</c:v>
                </c:pt>
                <c:pt idx="4">
                  <c:v>0.3045375218150087</c:v>
                </c:pt>
                <c:pt idx="6" formatCode="General">
                  <c:v>3.9231071008238527E-2</c:v>
                </c:pt>
                <c:pt idx="7">
                  <c:v>0.35151039623381719</c:v>
                </c:pt>
                <c:pt idx="9" formatCode="General">
                  <c:v>3.6597938144329899E-2</c:v>
                </c:pt>
                <c:pt idx="10">
                  <c:v>0.29948453608247422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A-45D8-8F91-5C6206B66DE9}"/>
            </c:ext>
          </c:extLst>
        </c:ser>
        <c:ser>
          <c:idx val="3"/>
          <c:order val="3"/>
          <c:tx>
            <c:strRef>
              <c:f>'Fig 6'!$C$7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6'!$D$3:$N$3</c:f>
              <c:strCache>
                <c:ptCount val="11"/>
                <c:pt idx="0">
                  <c:v>Feeling of isolation FR</c:v>
                </c:pt>
                <c:pt idx="1">
                  <c:v>Refocus on oneself FR</c:v>
                </c:pt>
                <c:pt idx="3">
                  <c:v>Feeling of isolation IT</c:v>
                </c:pt>
                <c:pt idx="4">
                  <c:v>Refocus on oneself IT</c:v>
                </c:pt>
                <c:pt idx="6">
                  <c:v>Feeling of isolation SP</c:v>
                </c:pt>
                <c:pt idx="7">
                  <c:v>Refocus on oneself SP</c:v>
                </c:pt>
                <c:pt idx="9">
                  <c:v>Feeling of isolation PORT</c:v>
                </c:pt>
                <c:pt idx="10">
                  <c:v>Refocus on oneself PORT</c:v>
                </c:pt>
              </c:strCache>
            </c:strRef>
          </c:cat>
          <c:val>
            <c:numRef>
              <c:f>'Fig 6'!$D$7:$N$7</c:f>
              <c:numCache>
                <c:formatCode>0.000</c:formatCode>
                <c:ptCount val="11"/>
                <c:pt idx="0">
                  <c:v>7.7874818049490549E-2</c:v>
                </c:pt>
                <c:pt idx="1">
                  <c:v>0.40568099053168249</c:v>
                </c:pt>
                <c:pt idx="3" formatCode="General">
                  <c:v>5.6719022687609075E-2</c:v>
                </c:pt>
                <c:pt idx="4">
                  <c:v>0.44851657940663175</c:v>
                </c:pt>
                <c:pt idx="6" formatCode="General">
                  <c:v>4.629266378972146E-2</c:v>
                </c:pt>
                <c:pt idx="7">
                  <c:v>0.35033346410357002</c:v>
                </c:pt>
                <c:pt idx="9" formatCode="General">
                  <c:v>3.5051546391752578E-2</c:v>
                </c:pt>
                <c:pt idx="10">
                  <c:v>0.38298969072164951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6A-45D8-8F91-5C6206B66DE9}"/>
            </c:ext>
          </c:extLst>
        </c:ser>
        <c:ser>
          <c:idx val="4"/>
          <c:order val="4"/>
          <c:tx>
            <c:strRef>
              <c:f>'Fig 6'!$C$8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6'!$D$3:$N$3</c:f>
              <c:strCache>
                <c:ptCount val="11"/>
                <c:pt idx="0">
                  <c:v>Feeling of isolation FR</c:v>
                </c:pt>
                <c:pt idx="1">
                  <c:v>Refocus on oneself FR</c:v>
                </c:pt>
                <c:pt idx="3">
                  <c:v>Feeling of isolation IT</c:v>
                </c:pt>
                <c:pt idx="4">
                  <c:v>Refocus on oneself IT</c:v>
                </c:pt>
                <c:pt idx="6">
                  <c:v>Feeling of isolation SP</c:v>
                </c:pt>
                <c:pt idx="7">
                  <c:v>Refocus on oneself SP</c:v>
                </c:pt>
                <c:pt idx="9">
                  <c:v>Feeling of isolation PORT</c:v>
                </c:pt>
                <c:pt idx="10">
                  <c:v>Refocus on oneself PORT</c:v>
                </c:pt>
              </c:strCache>
            </c:strRef>
          </c:cat>
          <c:val>
            <c:numRef>
              <c:f>'Fig 6'!$D$8:$N$8</c:f>
              <c:numCache>
                <c:formatCode>0.000</c:formatCode>
                <c:ptCount val="11"/>
                <c:pt idx="0">
                  <c:v>0.33915574963609901</c:v>
                </c:pt>
                <c:pt idx="1">
                  <c:v>0.14420975965040059</c:v>
                </c:pt>
                <c:pt idx="3" formatCode="General">
                  <c:v>0.12827225130890052</c:v>
                </c:pt>
                <c:pt idx="4">
                  <c:v>0.13350785340314136</c:v>
                </c:pt>
                <c:pt idx="6" formatCode="General">
                  <c:v>0.13770105923891721</c:v>
                </c:pt>
                <c:pt idx="7">
                  <c:v>9.415457041977246E-2</c:v>
                </c:pt>
                <c:pt idx="9" formatCode="General">
                  <c:v>0.13144329896907217</c:v>
                </c:pt>
                <c:pt idx="10">
                  <c:v>5.618556701030928E-2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6A-45D8-8F91-5C6206B6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8194431"/>
        <c:axId val="961767263"/>
      </c:barChart>
      <c:catAx>
        <c:axId val="1188194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1767263"/>
        <c:crosses val="autoZero"/>
        <c:auto val="1"/>
        <c:lblAlgn val="ctr"/>
        <c:lblOffset val="100"/>
        <c:noMultiLvlLbl val="0"/>
      </c:catAx>
      <c:valAx>
        <c:axId val="96176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8194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>
                <a:effectLst/>
              </a:rPr>
              <a:t>Figure 7</a:t>
            </a:r>
            <a:endParaRPr lang="fr-FR" sz="1200">
              <a:effectLst/>
            </a:endParaRPr>
          </a:p>
          <a:p>
            <a:pPr>
              <a:defRPr/>
            </a:pPr>
            <a:r>
              <a:rPr lang="en-US" sz="1200" b="1">
                <a:effectLst/>
              </a:rPr>
              <a:t>From this Period are Emerging Positive Initiatives</a:t>
            </a:r>
            <a:endParaRPr lang="fr-FR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7'!$D$2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7'!$E$1:$I$1</c:f>
              <c:strCache>
                <c:ptCount val="5"/>
                <c:pt idx="0">
                  <c:v>ALL</c:v>
                </c:pt>
                <c:pt idx="1">
                  <c:v>FR</c:v>
                </c:pt>
                <c:pt idx="2">
                  <c:v>IT</c:v>
                </c:pt>
                <c:pt idx="3">
                  <c:v>SP</c:v>
                </c:pt>
                <c:pt idx="4">
                  <c:v>PORT</c:v>
                </c:pt>
              </c:strCache>
            </c:strRef>
          </c:cat>
          <c:val>
            <c:numRef>
              <c:f>'Fig 7'!$E$2:$I$2</c:f>
              <c:numCache>
                <c:formatCode>General</c:formatCode>
                <c:ptCount val="5"/>
                <c:pt idx="0">
                  <c:v>1.7486338797814207</c:v>
                </c:pt>
                <c:pt idx="1">
                  <c:v>1.0924981791697013</c:v>
                </c:pt>
                <c:pt idx="2">
                  <c:v>2.2687609075043631</c:v>
                </c:pt>
                <c:pt idx="3">
                  <c:v>2.5500196155355042</c:v>
                </c:pt>
                <c:pt idx="4">
                  <c:v>0.67743933918430499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8-40F5-BF60-21551447413B}"/>
            </c:ext>
          </c:extLst>
        </c:ser>
        <c:ser>
          <c:idx val="1"/>
          <c:order val="1"/>
          <c:tx>
            <c:strRef>
              <c:f>'Fig 7'!$D$3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7'!$E$1:$I$1</c:f>
              <c:strCache>
                <c:ptCount val="5"/>
                <c:pt idx="0">
                  <c:v>ALL</c:v>
                </c:pt>
                <c:pt idx="1">
                  <c:v>FR</c:v>
                </c:pt>
                <c:pt idx="2">
                  <c:v>IT</c:v>
                </c:pt>
                <c:pt idx="3">
                  <c:v>SP</c:v>
                </c:pt>
                <c:pt idx="4">
                  <c:v>PORT</c:v>
                </c:pt>
              </c:strCache>
            </c:strRef>
          </c:cat>
          <c:val>
            <c:numRef>
              <c:f>'Fig 7'!$E$3:$I$3</c:f>
              <c:numCache>
                <c:formatCode>General</c:formatCode>
                <c:ptCount val="5"/>
                <c:pt idx="0">
                  <c:v>5.2868852459016393</c:v>
                </c:pt>
                <c:pt idx="1">
                  <c:v>3.6416605972323381</c:v>
                </c:pt>
                <c:pt idx="2">
                  <c:v>7.1553228621291449</c:v>
                </c:pt>
                <c:pt idx="3">
                  <c:v>4.7077285209886233</c:v>
                </c:pt>
                <c:pt idx="4">
                  <c:v>6.246773360867321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8-40F5-BF60-21551447413B}"/>
            </c:ext>
          </c:extLst>
        </c:ser>
        <c:ser>
          <c:idx val="2"/>
          <c:order val="2"/>
          <c:tx>
            <c:strRef>
              <c:f>'Fig 7'!$D$4</c:f>
              <c:strCache>
                <c:ptCount val="1"/>
                <c:pt idx="0">
                  <c:v>Neither agree nor disagree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7'!$E$1:$I$1</c:f>
              <c:strCache>
                <c:ptCount val="5"/>
                <c:pt idx="0">
                  <c:v>ALL</c:v>
                </c:pt>
                <c:pt idx="1">
                  <c:v>FR</c:v>
                </c:pt>
                <c:pt idx="2">
                  <c:v>IT</c:v>
                </c:pt>
                <c:pt idx="3">
                  <c:v>SP</c:v>
                </c:pt>
                <c:pt idx="4">
                  <c:v>PORT</c:v>
                </c:pt>
              </c:strCache>
            </c:strRef>
          </c:cat>
          <c:val>
            <c:numRef>
              <c:f>'Fig 7'!$E$4:$I$4</c:f>
              <c:numCache>
                <c:formatCode>General</c:formatCode>
                <c:ptCount val="5"/>
                <c:pt idx="0">
                  <c:v>22.172131147540984</c:v>
                </c:pt>
                <c:pt idx="1">
                  <c:v>22.432629278951204</c:v>
                </c:pt>
                <c:pt idx="2">
                  <c:v>24.956369982547994</c:v>
                </c:pt>
                <c:pt idx="3">
                  <c:v>23.185562965868968</c:v>
                </c:pt>
                <c:pt idx="4">
                  <c:v>18.275684047496128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28-40F5-BF60-21551447413B}"/>
            </c:ext>
          </c:extLst>
        </c:ser>
        <c:ser>
          <c:idx val="3"/>
          <c:order val="3"/>
          <c:tx>
            <c:strRef>
              <c:f>'Fig 7'!$D$5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7'!$E$1:$I$1</c:f>
              <c:strCache>
                <c:ptCount val="5"/>
                <c:pt idx="0">
                  <c:v>ALL</c:v>
                </c:pt>
                <c:pt idx="1">
                  <c:v>FR</c:v>
                </c:pt>
                <c:pt idx="2">
                  <c:v>IT</c:v>
                </c:pt>
                <c:pt idx="3">
                  <c:v>SP</c:v>
                </c:pt>
                <c:pt idx="4">
                  <c:v>PORT</c:v>
                </c:pt>
              </c:strCache>
            </c:strRef>
          </c:cat>
          <c:val>
            <c:numRef>
              <c:f>'Fig 7'!$E$5:$I$5</c:f>
              <c:numCache>
                <c:formatCode>General</c:formatCode>
                <c:ptCount val="5"/>
                <c:pt idx="0">
                  <c:v>55.983606557377051</c:v>
                </c:pt>
                <c:pt idx="1">
                  <c:v>51.784413692643852</c:v>
                </c:pt>
                <c:pt idx="2">
                  <c:v>53.57766143106457</c:v>
                </c:pt>
                <c:pt idx="3">
                  <c:v>54.491957630443309</c:v>
                </c:pt>
                <c:pt idx="4">
                  <c:v>62.467733608673214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28-40F5-BF60-21551447413B}"/>
            </c:ext>
          </c:extLst>
        </c:ser>
        <c:ser>
          <c:idx val="4"/>
          <c:order val="4"/>
          <c:tx>
            <c:strRef>
              <c:f>'Fig 7'!$D$6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7'!$E$1:$I$1</c:f>
              <c:strCache>
                <c:ptCount val="5"/>
                <c:pt idx="0">
                  <c:v>ALL</c:v>
                </c:pt>
                <c:pt idx="1">
                  <c:v>FR</c:v>
                </c:pt>
                <c:pt idx="2">
                  <c:v>IT</c:v>
                </c:pt>
                <c:pt idx="3">
                  <c:v>SP</c:v>
                </c:pt>
                <c:pt idx="4">
                  <c:v>PORT</c:v>
                </c:pt>
              </c:strCache>
            </c:strRef>
          </c:cat>
          <c:val>
            <c:numRef>
              <c:f>'Fig 7'!$E$6:$I$6</c:f>
              <c:numCache>
                <c:formatCode>General</c:formatCode>
                <c:ptCount val="5"/>
                <c:pt idx="0">
                  <c:v>14.808743169398909</c:v>
                </c:pt>
                <c:pt idx="1">
                  <c:v>21.048798252002914</c:v>
                </c:pt>
                <c:pt idx="2">
                  <c:v>12.041884816753926</c:v>
                </c:pt>
                <c:pt idx="3">
                  <c:v>15.064731267163594</c:v>
                </c:pt>
                <c:pt idx="4">
                  <c:v>12.23541559112029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8-40F5-BF60-21551447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979823"/>
        <c:axId val="95005039"/>
      </c:barChart>
      <c:catAx>
        <c:axId val="8597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5005039"/>
        <c:crosses val="autoZero"/>
        <c:auto val="1"/>
        <c:lblAlgn val="ctr"/>
        <c:lblOffset val="100"/>
        <c:noMultiLvlLbl val="0"/>
      </c:catAx>
      <c:valAx>
        <c:axId val="9500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979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7</xdr:row>
      <xdr:rowOff>107950</xdr:rowOff>
    </xdr:from>
    <xdr:to>
      <xdr:col>5</xdr:col>
      <xdr:colOff>238125</xdr:colOff>
      <xdr:row>22</xdr:row>
      <xdr:rowOff>88900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7A76214-DA52-4459-8521-824B1A121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492125</xdr:colOff>
      <xdr:row>16</xdr:row>
      <xdr:rowOff>146050</xdr:rowOff>
    </xdr:from>
    <xdr:to>
      <xdr:col>6</xdr:col>
      <xdr:colOff>492125</xdr:colOff>
      <xdr:row>44</xdr:row>
      <xdr:rowOff>12700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7D92C89-FF3C-4FC9-983E-F9B399C10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536575</xdr:colOff>
      <xdr:row>16</xdr:row>
      <xdr:rowOff>146050</xdr:rowOff>
    </xdr:from>
    <xdr:to>
      <xdr:col>12</xdr:col>
      <xdr:colOff>536575</xdr:colOff>
      <xdr:row>44</xdr:row>
      <xdr:rowOff>25400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2ED0E6B-B010-48E1-9222-071FCBF1C2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21</xdr:row>
      <xdr:rowOff>88900</xdr:rowOff>
    </xdr:from>
    <xdr:to>
      <xdr:col>6</xdr:col>
      <xdr:colOff>269875</xdr:colOff>
      <xdr:row>38</xdr:row>
      <xdr:rowOff>171450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2F0793C0-19E5-4075-ADBF-801C91405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21</xdr:row>
      <xdr:rowOff>82550</xdr:rowOff>
    </xdr:from>
    <xdr:to>
      <xdr:col>12</xdr:col>
      <xdr:colOff>371475</xdr:colOff>
      <xdr:row>38</xdr:row>
      <xdr:rowOff>165100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C60EF31C-E74C-40AF-BDBD-F835C82D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708025</xdr:colOff>
      <xdr:row>13</xdr:row>
      <xdr:rowOff>31750</xdr:rowOff>
    </xdr:from>
    <xdr:to>
      <xdr:col>8</xdr:col>
      <xdr:colOff>708025</xdr:colOff>
      <xdr:row>35</xdr:row>
      <xdr:rowOff>127000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22B8B97-C331-4985-B41B-B8644BE41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684388</xdr:colOff>
      <xdr:row>6</xdr:row>
      <xdr:rowOff>99482</xdr:rowOff>
    </xdr:from>
    <xdr:to>
      <xdr:col>13</xdr:col>
      <xdr:colOff>564443</xdr:colOff>
      <xdr:row>21</xdr:row>
      <xdr:rowOff>91016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D419C90-F358-4E88-BCA5-890FB2729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8</xdr:row>
      <xdr:rowOff>76200</xdr:rowOff>
    </xdr:from>
    <xdr:to>
      <xdr:col>11</xdr:col>
      <xdr:colOff>269875</xdr:colOff>
      <xdr:row>25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3D2CA62-61DB-4982-8817-870EF31A4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701675</xdr:colOff>
      <xdr:row>3</xdr:row>
      <xdr:rowOff>76200</xdr:rowOff>
    </xdr:from>
    <xdr:to>
      <xdr:col>8</xdr:col>
      <xdr:colOff>701675</xdr:colOff>
      <xdr:row>20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5D30BE5-2B3E-4E81-88F5-E8A0874B8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187325</xdr:colOff>
      <xdr:row>12</xdr:row>
      <xdr:rowOff>95250</xdr:rowOff>
    </xdr:from>
    <xdr:to>
      <xdr:col>5</xdr:col>
      <xdr:colOff>149225</xdr:colOff>
      <xdr:row>39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7627CA6-E57F-455B-8E90-FC198A2C0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587374</xdr:colOff>
      <xdr:row>8</xdr:row>
      <xdr:rowOff>19050</xdr:rowOff>
    </xdr:from>
    <xdr:to>
      <xdr:col>9</xdr:col>
      <xdr:colOff>425449</xdr:colOff>
      <xdr:row>23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F12263A-163F-4D6D-99D1-B0CCAC8F8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75A9-3834-4DE9-BDDA-081335A93731}">
  <dimension ref="A1:G113"/>
  <sheetViews>
    <sheetView topLeftCell="B72" zoomScale="68" zoomScaleNormal="68" workbookViewId="0">
      <selection activeCell="G99" sqref="G99"/>
    </sheetView>
  </sheetViews>
  <sheetFormatPr defaultColWidth="10.90625" defaultRowHeight="14.5" x14ac:dyDescent="0.35"/>
  <cols>
    <col min="1" max="1" width="23.453125" style="70" customWidth="1"/>
    <col min="2" max="2" width="21.1796875" style="70" customWidth="1"/>
    <col min="3" max="4" width="46.7265625" style="70" customWidth="1"/>
    <col min="5" max="5" width="57" style="70" customWidth="1"/>
    <col min="6" max="6" width="20" style="70" customWidth="1"/>
    <col min="7" max="16384" width="10.90625" style="70"/>
  </cols>
  <sheetData>
    <row r="1" spans="1:7" x14ac:dyDescent="0.35">
      <c r="A1" s="77" t="s">
        <v>1643</v>
      </c>
      <c r="D1" s="70" t="s">
        <v>1486</v>
      </c>
      <c r="E1" s="70" t="s">
        <v>1487</v>
      </c>
      <c r="F1" s="70" t="s">
        <v>1488</v>
      </c>
      <c r="G1" s="70" t="s">
        <v>1489</v>
      </c>
    </row>
    <row r="2" spans="1:7" x14ac:dyDescent="0.35">
      <c r="E2" s="72" t="s">
        <v>0</v>
      </c>
      <c r="F2" s="72"/>
    </row>
    <row r="3" spans="1:7" x14ac:dyDescent="0.35">
      <c r="E3" s="72" t="s">
        <v>1490</v>
      </c>
      <c r="F3" s="72"/>
    </row>
    <row r="4" spans="1:7" x14ac:dyDescent="0.35">
      <c r="E4" s="72" t="s">
        <v>1491</v>
      </c>
      <c r="F4" s="72"/>
    </row>
    <row r="5" spans="1:7" x14ac:dyDescent="0.35">
      <c r="E5" s="72" t="s">
        <v>1492</v>
      </c>
      <c r="F5" s="72"/>
    </row>
    <row r="6" spans="1:7" x14ac:dyDescent="0.35">
      <c r="E6" s="72" t="s">
        <v>1493</v>
      </c>
      <c r="F6" s="72"/>
    </row>
    <row r="7" spans="1:7" x14ac:dyDescent="0.35">
      <c r="A7" s="70" t="s">
        <v>1642</v>
      </c>
      <c r="E7" s="73" t="s">
        <v>7</v>
      </c>
      <c r="F7" s="73" t="s">
        <v>1494</v>
      </c>
    </row>
    <row r="8" spans="1:7" x14ac:dyDescent="0.35">
      <c r="E8" s="73" t="s">
        <v>8</v>
      </c>
      <c r="F8" s="73" t="s">
        <v>1494</v>
      </c>
    </row>
    <row r="9" spans="1:7" x14ac:dyDescent="0.35">
      <c r="E9" s="73" t="s">
        <v>9</v>
      </c>
      <c r="F9" s="73" t="s">
        <v>1494</v>
      </c>
    </row>
    <row r="10" spans="1:7" x14ac:dyDescent="0.35">
      <c r="E10" s="73" t="s">
        <v>10</v>
      </c>
      <c r="F10" s="73" t="s">
        <v>1494</v>
      </c>
    </row>
    <row r="11" spans="1:7" x14ac:dyDescent="0.35">
      <c r="A11" s="70" t="s">
        <v>1641</v>
      </c>
      <c r="D11" s="70" t="s">
        <v>1495</v>
      </c>
      <c r="E11" s="74" t="s">
        <v>11</v>
      </c>
      <c r="F11" s="74" t="s">
        <v>1496</v>
      </c>
    </row>
    <row r="12" spans="1:7" x14ac:dyDescent="0.35">
      <c r="D12" s="70" t="s">
        <v>1497</v>
      </c>
      <c r="E12" s="74" t="s">
        <v>12</v>
      </c>
      <c r="F12" s="74" t="s">
        <v>1496</v>
      </c>
    </row>
    <row r="13" spans="1:7" x14ac:dyDescent="0.35">
      <c r="D13" s="70" t="s">
        <v>1498</v>
      </c>
      <c r="E13" s="74" t="s">
        <v>13</v>
      </c>
      <c r="F13" s="74" t="s">
        <v>1496</v>
      </c>
    </row>
    <row r="14" spans="1:7" x14ac:dyDescent="0.35">
      <c r="D14" s="70" t="s">
        <v>1499</v>
      </c>
      <c r="E14" s="74" t="s">
        <v>14</v>
      </c>
      <c r="F14" s="74" t="s">
        <v>1496</v>
      </c>
    </row>
    <row r="15" spans="1:7" x14ac:dyDescent="0.35">
      <c r="D15" s="70" t="s">
        <v>1500</v>
      </c>
      <c r="E15" s="74" t="s">
        <v>15</v>
      </c>
      <c r="F15" s="74" t="s">
        <v>1496</v>
      </c>
    </row>
    <row r="16" spans="1:7" x14ac:dyDescent="0.35">
      <c r="D16" s="70" t="s">
        <v>1501</v>
      </c>
      <c r="E16" s="74" t="s">
        <v>16</v>
      </c>
      <c r="F16" s="74" t="s">
        <v>1496</v>
      </c>
    </row>
    <row r="17" spans="1:7" x14ac:dyDescent="0.35">
      <c r="D17" s="70" t="s">
        <v>1502</v>
      </c>
      <c r="E17" s="74" t="s">
        <v>17</v>
      </c>
      <c r="F17" s="74" t="s">
        <v>1496</v>
      </c>
    </row>
    <row r="18" spans="1:7" x14ac:dyDescent="0.35">
      <c r="D18" s="70" t="s">
        <v>1503</v>
      </c>
      <c r="E18" s="74" t="s">
        <v>18</v>
      </c>
      <c r="F18" s="74" t="s">
        <v>1496</v>
      </c>
    </row>
    <row r="19" spans="1:7" x14ac:dyDescent="0.35">
      <c r="D19" s="70" t="s">
        <v>1504</v>
      </c>
      <c r="E19" s="74" t="s">
        <v>1505</v>
      </c>
      <c r="F19" s="74" t="s">
        <v>1496</v>
      </c>
    </row>
    <row r="20" spans="1:7" x14ac:dyDescent="0.35">
      <c r="E20" s="75" t="s">
        <v>1</v>
      </c>
      <c r="F20" s="76" t="s">
        <v>1506</v>
      </c>
    </row>
    <row r="21" spans="1:7" x14ac:dyDescent="0.35">
      <c r="E21" s="75" t="s">
        <v>2</v>
      </c>
      <c r="F21" s="76" t="s">
        <v>1507</v>
      </c>
    </row>
    <row r="22" spans="1:7" x14ac:dyDescent="0.35">
      <c r="E22" s="12" t="s">
        <v>3</v>
      </c>
      <c r="F22" s="76" t="s">
        <v>1508</v>
      </c>
    </row>
    <row r="23" spans="1:7" x14ac:dyDescent="0.35">
      <c r="E23" s="12" t="s">
        <v>4</v>
      </c>
      <c r="F23" s="76" t="s">
        <v>1509</v>
      </c>
    </row>
    <row r="24" spans="1:7" x14ac:dyDescent="0.35">
      <c r="E24" s="12" t="s">
        <v>5</v>
      </c>
      <c r="F24" s="76" t="s">
        <v>1510</v>
      </c>
    </row>
    <row r="25" spans="1:7" x14ac:dyDescent="0.35">
      <c r="E25" s="12" t="s">
        <v>6</v>
      </c>
      <c r="F25" s="76" t="s">
        <v>1511</v>
      </c>
    </row>
    <row r="26" spans="1:7" x14ac:dyDescent="0.35">
      <c r="A26" s="70" t="s">
        <v>1640</v>
      </c>
      <c r="B26" s="70" t="s">
        <v>1512</v>
      </c>
      <c r="C26" s="70" t="s">
        <v>1513</v>
      </c>
      <c r="D26" s="3" t="s">
        <v>1514</v>
      </c>
      <c r="E26" s="43" t="s">
        <v>1515</v>
      </c>
      <c r="F26" s="74" t="s">
        <v>1516</v>
      </c>
      <c r="G26" s="70" t="s">
        <v>1517</v>
      </c>
    </row>
    <row r="27" spans="1:7" x14ac:dyDescent="0.35">
      <c r="C27" s="70" t="s">
        <v>1518</v>
      </c>
      <c r="D27" s="3" t="s">
        <v>1519</v>
      </c>
      <c r="E27" s="43" t="s">
        <v>1520</v>
      </c>
      <c r="F27" s="43" t="s">
        <v>1521</v>
      </c>
      <c r="G27" s="70" t="s">
        <v>1517</v>
      </c>
    </row>
    <row r="28" spans="1:7" x14ac:dyDescent="0.35">
      <c r="C28" s="70" t="s">
        <v>1522</v>
      </c>
      <c r="D28" s="3" t="s">
        <v>1523</v>
      </c>
      <c r="E28" s="43" t="s">
        <v>1524</v>
      </c>
      <c r="F28" s="43" t="s">
        <v>1521</v>
      </c>
      <c r="G28" s="70" t="s">
        <v>1517</v>
      </c>
    </row>
    <row r="29" spans="1:7" x14ac:dyDescent="0.35">
      <c r="B29" s="70" t="s">
        <v>1525</v>
      </c>
      <c r="C29" s="70" t="s">
        <v>1513</v>
      </c>
      <c r="D29" s="3" t="s">
        <v>1526</v>
      </c>
      <c r="E29" s="43" t="s">
        <v>19</v>
      </c>
      <c r="F29" s="43" t="s">
        <v>1521</v>
      </c>
      <c r="G29" s="70" t="s">
        <v>1527</v>
      </c>
    </row>
    <row r="30" spans="1:7" x14ac:dyDescent="0.35">
      <c r="D30" s="3" t="s">
        <v>1528</v>
      </c>
      <c r="E30" s="74" t="s">
        <v>20</v>
      </c>
      <c r="F30" s="74" t="s">
        <v>1529</v>
      </c>
    </row>
    <row r="31" spans="1:7" x14ac:dyDescent="0.35">
      <c r="D31" s="3" t="s">
        <v>1530</v>
      </c>
      <c r="E31" s="74" t="s">
        <v>21</v>
      </c>
      <c r="F31" s="74" t="s">
        <v>1529</v>
      </c>
    </row>
    <row r="32" spans="1:7" x14ac:dyDescent="0.35">
      <c r="D32" s="3" t="s">
        <v>1531</v>
      </c>
      <c r="E32" s="74" t="s">
        <v>22</v>
      </c>
      <c r="F32" s="74" t="s">
        <v>1529</v>
      </c>
    </row>
    <row r="33" spans="1:7" x14ac:dyDescent="0.35">
      <c r="C33" s="70" t="s">
        <v>1518</v>
      </c>
      <c r="D33" s="3" t="s">
        <v>1532</v>
      </c>
      <c r="E33" s="43" t="s">
        <v>1533</v>
      </c>
      <c r="F33" s="43" t="s">
        <v>1521</v>
      </c>
      <c r="G33" s="70" t="s">
        <v>1527</v>
      </c>
    </row>
    <row r="34" spans="1:7" x14ac:dyDescent="0.35">
      <c r="D34" s="3" t="s">
        <v>1534</v>
      </c>
      <c r="E34" s="74" t="s">
        <v>23</v>
      </c>
      <c r="F34" s="77" t="s">
        <v>1529</v>
      </c>
    </row>
    <row r="35" spans="1:7" x14ac:dyDescent="0.35">
      <c r="D35" s="3" t="s">
        <v>1535</v>
      </c>
      <c r="E35" s="74" t="s">
        <v>24</v>
      </c>
      <c r="F35" s="77" t="s">
        <v>1529</v>
      </c>
    </row>
    <row r="36" spans="1:7" x14ac:dyDescent="0.35">
      <c r="D36" s="3" t="s">
        <v>1536</v>
      </c>
      <c r="E36" s="74" t="s">
        <v>25</v>
      </c>
      <c r="F36" s="77" t="s">
        <v>1529</v>
      </c>
    </row>
    <row r="37" spans="1:7" x14ac:dyDescent="0.35">
      <c r="C37" s="70" t="s">
        <v>1522</v>
      </c>
      <c r="D37" s="3" t="s">
        <v>1537</v>
      </c>
      <c r="E37" s="43" t="s">
        <v>1538</v>
      </c>
      <c r="F37" s="43" t="s">
        <v>1521</v>
      </c>
      <c r="G37" s="70" t="s">
        <v>1527</v>
      </c>
    </row>
    <row r="38" spans="1:7" x14ac:dyDescent="0.35">
      <c r="D38" s="3" t="s">
        <v>1539</v>
      </c>
      <c r="E38" s="74" t="s">
        <v>26</v>
      </c>
      <c r="F38" s="77" t="s">
        <v>1529</v>
      </c>
    </row>
    <row r="39" spans="1:7" x14ac:dyDescent="0.35">
      <c r="D39" s="3" t="s">
        <v>1540</v>
      </c>
      <c r="E39" s="74" t="s">
        <v>27</v>
      </c>
      <c r="F39" s="77" t="s">
        <v>1529</v>
      </c>
    </row>
    <row r="40" spans="1:7" x14ac:dyDescent="0.35">
      <c r="D40" s="3" t="s">
        <v>1541</v>
      </c>
      <c r="E40" s="74" t="s">
        <v>28</v>
      </c>
      <c r="F40" s="77" t="s">
        <v>1529</v>
      </c>
    </row>
    <row r="41" spans="1:7" x14ac:dyDescent="0.35">
      <c r="C41" s="70" t="s">
        <v>1542</v>
      </c>
      <c r="D41" s="3" t="s">
        <v>1543</v>
      </c>
      <c r="E41" s="43" t="s">
        <v>1542</v>
      </c>
      <c r="F41" s="43" t="s">
        <v>1544</v>
      </c>
      <c r="G41" s="70" t="s">
        <v>1545</v>
      </c>
    </row>
    <row r="42" spans="1:7" x14ac:dyDescent="0.35">
      <c r="A42" s="70" t="s">
        <v>1639</v>
      </c>
      <c r="B42" s="70" t="s">
        <v>1512</v>
      </c>
      <c r="C42" s="70" t="s">
        <v>1546</v>
      </c>
      <c r="D42" s="3" t="s">
        <v>1547</v>
      </c>
      <c r="E42" s="43" t="s">
        <v>77</v>
      </c>
      <c r="F42" s="74" t="s">
        <v>1548</v>
      </c>
    </row>
    <row r="43" spans="1:7" x14ac:dyDescent="0.35">
      <c r="D43" s="3" t="s">
        <v>1547</v>
      </c>
      <c r="E43" s="43" t="s">
        <v>78</v>
      </c>
      <c r="F43" s="74" t="s">
        <v>1548</v>
      </c>
    </row>
    <row r="44" spans="1:7" x14ac:dyDescent="0.35">
      <c r="D44" s="3" t="s">
        <v>1547</v>
      </c>
      <c r="E44" s="43" t="s">
        <v>1431</v>
      </c>
      <c r="F44" s="74" t="s">
        <v>1548</v>
      </c>
    </row>
    <row r="45" spans="1:7" x14ac:dyDescent="0.35">
      <c r="D45" s="3" t="s">
        <v>1547</v>
      </c>
      <c r="E45" s="43" t="s">
        <v>79</v>
      </c>
      <c r="F45" s="74" t="s">
        <v>1548</v>
      </c>
    </row>
    <row r="46" spans="1:7" x14ac:dyDescent="0.35">
      <c r="D46" s="3" t="s">
        <v>1547</v>
      </c>
      <c r="E46" s="43" t="s">
        <v>80</v>
      </c>
      <c r="F46" s="74" t="s">
        <v>1548</v>
      </c>
    </row>
    <row r="47" spans="1:7" x14ac:dyDescent="0.35">
      <c r="D47" s="3" t="s">
        <v>1547</v>
      </c>
      <c r="E47" s="43" t="s">
        <v>81</v>
      </c>
      <c r="F47" s="74" t="s">
        <v>1548</v>
      </c>
    </row>
    <row r="48" spans="1:7" x14ac:dyDescent="0.35">
      <c r="D48" s="3" t="s">
        <v>1547</v>
      </c>
      <c r="E48" s="43" t="s">
        <v>82</v>
      </c>
      <c r="F48" s="74" t="s">
        <v>1548</v>
      </c>
    </row>
    <row r="49" spans="1:7" x14ac:dyDescent="0.35">
      <c r="D49" s="3" t="s">
        <v>1547</v>
      </c>
      <c r="E49" s="78" t="s">
        <v>83</v>
      </c>
      <c r="F49" s="74" t="s">
        <v>1548</v>
      </c>
    </row>
    <row r="50" spans="1:7" x14ac:dyDescent="0.35">
      <c r="B50" s="70" t="s">
        <v>1525</v>
      </c>
      <c r="C50" s="70" t="s">
        <v>1549</v>
      </c>
      <c r="D50" s="3" t="s">
        <v>1550</v>
      </c>
      <c r="E50" s="43" t="s">
        <v>29</v>
      </c>
      <c r="F50" s="43" t="s">
        <v>1548</v>
      </c>
    </row>
    <row r="51" spans="1:7" x14ac:dyDescent="0.35">
      <c r="D51" s="3" t="s">
        <v>1550</v>
      </c>
      <c r="E51" s="43" t="s">
        <v>30</v>
      </c>
      <c r="F51" s="43" t="s">
        <v>1548</v>
      </c>
    </row>
    <row r="52" spans="1:7" x14ac:dyDescent="0.35">
      <c r="D52" s="3" t="s">
        <v>1550</v>
      </c>
      <c r="E52" s="43" t="s">
        <v>31</v>
      </c>
      <c r="F52" s="43" t="s">
        <v>1548</v>
      </c>
    </row>
    <row r="53" spans="1:7" x14ac:dyDescent="0.35">
      <c r="D53" s="3" t="s">
        <v>1550</v>
      </c>
      <c r="E53" s="43" t="s">
        <v>32</v>
      </c>
      <c r="F53" s="43" t="s">
        <v>1548</v>
      </c>
    </row>
    <row r="54" spans="1:7" x14ac:dyDescent="0.35">
      <c r="D54" s="3" t="s">
        <v>1550</v>
      </c>
      <c r="E54" s="43" t="s">
        <v>33</v>
      </c>
      <c r="F54" s="43" t="s">
        <v>1548</v>
      </c>
    </row>
    <row r="55" spans="1:7" x14ac:dyDescent="0.35">
      <c r="D55" s="3" t="s">
        <v>1550</v>
      </c>
      <c r="E55" s="43" t="s">
        <v>34</v>
      </c>
      <c r="F55" s="43" t="s">
        <v>1548</v>
      </c>
    </row>
    <row r="56" spans="1:7" x14ac:dyDescent="0.35">
      <c r="D56" s="3" t="s">
        <v>1550</v>
      </c>
      <c r="E56" s="43" t="s">
        <v>35</v>
      </c>
      <c r="F56" s="43" t="s">
        <v>1548</v>
      </c>
    </row>
    <row r="57" spans="1:7" x14ac:dyDescent="0.35">
      <c r="D57" s="3" t="s">
        <v>1550</v>
      </c>
      <c r="E57" s="78" t="s">
        <v>83</v>
      </c>
      <c r="F57" s="43" t="s">
        <v>1548</v>
      </c>
    </row>
    <row r="58" spans="1:7" x14ac:dyDescent="0.35">
      <c r="D58" s="3" t="s">
        <v>1551</v>
      </c>
      <c r="E58" s="79" t="s">
        <v>41</v>
      </c>
      <c r="F58" s="43" t="s">
        <v>1521</v>
      </c>
      <c r="G58" s="70" t="s">
        <v>1552</v>
      </c>
    </row>
    <row r="59" spans="1:7" x14ac:dyDescent="0.35">
      <c r="A59" s="70" t="s">
        <v>1638</v>
      </c>
      <c r="B59" s="70" t="s">
        <v>1512</v>
      </c>
      <c r="C59" s="70" t="s">
        <v>1553</v>
      </c>
      <c r="D59" s="3" t="s">
        <v>1554</v>
      </c>
      <c r="E59" s="43" t="s">
        <v>1555</v>
      </c>
      <c r="F59" s="43" t="s">
        <v>1452</v>
      </c>
      <c r="G59" s="70" t="s">
        <v>1556</v>
      </c>
    </row>
    <row r="60" spans="1:7" x14ac:dyDescent="0.35">
      <c r="B60" s="70" t="s">
        <v>1525</v>
      </c>
      <c r="C60" s="70" t="s">
        <v>1557</v>
      </c>
      <c r="D60" s="3" t="s">
        <v>1558</v>
      </c>
      <c r="E60" s="43" t="s">
        <v>37</v>
      </c>
      <c r="F60" s="43" t="s">
        <v>1452</v>
      </c>
      <c r="G60" s="70" t="s">
        <v>1559</v>
      </c>
    </row>
    <row r="61" spans="1:7" x14ac:dyDescent="0.35">
      <c r="C61" s="70" t="s">
        <v>1560</v>
      </c>
      <c r="D61" s="3" t="s">
        <v>1561</v>
      </c>
      <c r="E61" s="43" t="s">
        <v>38</v>
      </c>
      <c r="F61" s="80" t="s">
        <v>1562</v>
      </c>
    </row>
    <row r="62" spans="1:7" x14ac:dyDescent="0.35">
      <c r="C62" s="70" t="s">
        <v>1563</v>
      </c>
      <c r="D62" s="3" t="s">
        <v>1564</v>
      </c>
      <c r="E62" s="43" t="s">
        <v>39</v>
      </c>
      <c r="F62" s="80" t="s">
        <v>1562</v>
      </c>
    </row>
    <row r="63" spans="1:7" x14ac:dyDescent="0.35">
      <c r="C63" s="70" t="s">
        <v>1565</v>
      </c>
      <c r="D63" s="3" t="s">
        <v>1564</v>
      </c>
      <c r="E63" s="43" t="s">
        <v>40</v>
      </c>
      <c r="F63" s="80" t="s">
        <v>1562</v>
      </c>
    </row>
    <row r="64" spans="1:7" x14ac:dyDescent="0.35">
      <c r="A64" s="70" t="s">
        <v>1637</v>
      </c>
      <c r="B64" s="70" t="s">
        <v>1512</v>
      </c>
      <c r="C64" s="70" t="s">
        <v>1566</v>
      </c>
      <c r="D64" s="3" t="s">
        <v>1567</v>
      </c>
      <c r="E64" s="43" t="s">
        <v>1432</v>
      </c>
      <c r="F64" s="80" t="s">
        <v>1562</v>
      </c>
    </row>
    <row r="65" spans="2:6" x14ac:dyDescent="0.35">
      <c r="D65" s="3" t="s">
        <v>1568</v>
      </c>
      <c r="E65" s="43" t="s">
        <v>1433</v>
      </c>
      <c r="F65" s="80" t="s">
        <v>1562</v>
      </c>
    </row>
    <row r="66" spans="2:6" x14ac:dyDescent="0.35">
      <c r="D66" s="3" t="s">
        <v>1569</v>
      </c>
      <c r="E66" s="43" t="s">
        <v>1434</v>
      </c>
      <c r="F66" s="80" t="s">
        <v>1562</v>
      </c>
    </row>
    <row r="67" spans="2:6" x14ac:dyDescent="0.35">
      <c r="D67" s="3" t="s">
        <v>1570</v>
      </c>
      <c r="E67" s="43" t="s">
        <v>1435</v>
      </c>
      <c r="F67" s="80" t="s">
        <v>1562</v>
      </c>
    </row>
    <row r="68" spans="2:6" x14ac:dyDescent="0.35">
      <c r="D68" s="3" t="s">
        <v>1571</v>
      </c>
      <c r="E68" s="43" t="s">
        <v>1436</v>
      </c>
      <c r="F68" s="80" t="s">
        <v>1562</v>
      </c>
    </row>
    <row r="69" spans="2:6" x14ac:dyDescent="0.35">
      <c r="D69" s="3" t="s">
        <v>1572</v>
      </c>
      <c r="E69" s="43" t="s">
        <v>1573</v>
      </c>
      <c r="F69" s="80" t="s">
        <v>1562</v>
      </c>
    </row>
    <row r="70" spans="2:6" x14ac:dyDescent="0.35">
      <c r="B70" s="70" t="s">
        <v>1525</v>
      </c>
      <c r="C70" s="70" t="s">
        <v>1574</v>
      </c>
      <c r="D70" s="3" t="s">
        <v>1575</v>
      </c>
      <c r="E70" s="43" t="s">
        <v>42</v>
      </c>
      <c r="F70" s="80" t="s">
        <v>1562</v>
      </c>
    </row>
    <row r="71" spans="2:6" x14ac:dyDescent="0.35">
      <c r="D71" s="3" t="s">
        <v>1576</v>
      </c>
      <c r="E71" s="43" t="s">
        <v>43</v>
      </c>
      <c r="F71" s="80" t="s">
        <v>1562</v>
      </c>
    </row>
    <row r="72" spans="2:6" x14ac:dyDescent="0.35">
      <c r="D72" s="3" t="s">
        <v>1577</v>
      </c>
      <c r="E72" s="43" t="s">
        <v>44</v>
      </c>
      <c r="F72" s="80" t="s">
        <v>1562</v>
      </c>
    </row>
    <row r="73" spans="2:6" x14ac:dyDescent="0.35">
      <c r="D73" s="3" t="s">
        <v>1578</v>
      </c>
      <c r="E73" s="43" t="s">
        <v>45</v>
      </c>
      <c r="F73" s="80" t="s">
        <v>1562</v>
      </c>
    </row>
    <row r="74" spans="2:6" x14ac:dyDescent="0.35">
      <c r="D74" s="3" t="s">
        <v>1579</v>
      </c>
      <c r="E74" s="43" t="s">
        <v>46</v>
      </c>
      <c r="F74" s="80" t="s">
        <v>1562</v>
      </c>
    </row>
    <row r="75" spans="2:6" x14ac:dyDescent="0.35">
      <c r="D75" s="3" t="s">
        <v>1580</v>
      </c>
      <c r="E75" s="43" t="s">
        <v>1581</v>
      </c>
      <c r="F75" s="80" t="s">
        <v>1562</v>
      </c>
    </row>
    <row r="76" spans="2:6" x14ac:dyDescent="0.35">
      <c r="B76" s="24"/>
      <c r="C76" s="70" t="s">
        <v>1582</v>
      </c>
      <c r="D76" s="3" t="s">
        <v>1583</v>
      </c>
      <c r="E76" s="43" t="s">
        <v>122</v>
      </c>
      <c r="F76" s="80" t="s">
        <v>1562</v>
      </c>
    </row>
    <row r="77" spans="2:6" x14ac:dyDescent="0.35">
      <c r="D77" s="3" t="s">
        <v>1584</v>
      </c>
      <c r="E77" s="43" t="s">
        <v>123</v>
      </c>
      <c r="F77" s="80" t="s">
        <v>1562</v>
      </c>
    </row>
    <row r="78" spans="2:6" x14ac:dyDescent="0.35">
      <c r="D78" s="3" t="s">
        <v>1585</v>
      </c>
      <c r="E78" s="43" t="s">
        <v>124</v>
      </c>
      <c r="F78" s="80" t="s">
        <v>1562</v>
      </c>
    </row>
    <row r="79" spans="2:6" x14ac:dyDescent="0.35">
      <c r="D79" s="3" t="s">
        <v>1586</v>
      </c>
      <c r="E79" s="43" t="s">
        <v>125</v>
      </c>
      <c r="F79" s="80" t="s">
        <v>1562</v>
      </c>
    </row>
    <row r="80" spans="2:6" x14ac:dyDescent="0.35">
      <c r="D80" s="3" t="s">
        <v>1587</v>
      </c>
      <c r="E80" s="43" t="s">
        <v>126</v>
      </c>
      <c r="F80" s="80" t="s">
        <v>1562</v>
      </c>
    </row>
    <row r="81" spans="1:7" x14ac:dyDescent="0.35">
      <c r="D81" s="3" t="s">
        <v>1588</v>
      </c>
      <c r="E81" s="43" t="s">
        <v>127</v>
      </c>
      <c r="F81" s="80" t="s">
        <v>1562</v>
      </c>
    </row>
    <row r="82" spans="1:7" x14ac:dyDescent="0.35">
      <c r="D82" s="3" t="s">
        <v>1589</v>
      </c>
      <c r="E82" s="43" t="s">
        <v>128</v>
      </c>
      <c r="F82" s="80" t="s">
        <v>1562</v>
      </c>
    </row>
    <row r="83" spans="1:7" x14ac:dyDescent="0.35">
      <c r="D83" s="3" t="s">
        <v>1590</v>
      </c>
      <c r="E83" s="43" t="s">
        <v>129</v>
      </c>
      <c r="F83" s="80" t="s">
        <v>1562</v>
      </c>
    </row>
    <row r="84" spans="1:7" x14ac:dyDescent="0.35">
      <c r="D84" s="3" t="s">
        <v>1591</v>
      </c>
      <c r="E84" s="43" t="s">
        <v>130</v>
      </c>
      <c r="F84" s="80" t="s">
        <v>1562</v>
      </c>
    </row>
    <row r="85" spans="1:7" x14ac:dyDescent="0.35">
      <c r="A85" s="70" t="s">
        <v>1636</v>
      </c>
      <c r="B85" s="70" t="s">
        <v>1592</v>
      </c>
      <c r="C85" s="70" t="s">
        <v>1593</v>
      </c>
      <c r="D85" s="3" t="s">
        <v>1594</v>
      </c>
      <c r="E85" s="43" t="s">
        <v>55</v>
      </c>
      <c r="F85" s="43" t="s">
        <v>1521</v>
      </c>
      <c r="G85" s="70" t="s">
        <v>1595</v>
      </c>
    </row>
    <row r="86" spans="1:7" x14ac:dyDescent="0.35">
      <c r="B86" s="70" t="s">
        <v>1596</v>
      </c>
      <c r="C86" s="70" t="s">
        <v>1597</v>
      </c>
      <c r="D86" s="3" t="s">
        <v>1598</v>
      </c>
      <c r="E86" s="43" t="s">
        <v>56</v>
      </c>
      <c r="F86" s="80" t="s">
        <v>1562</v>
      </c>
    </row>
    <row r="87" spans="1:7" x14ac:dyDescent="0.35">
      <c r="B87" s="83" t="s">
        <v>1525</v>
      </c>
      <c r="C87" s="70" t="s">
        <v>1599</v>
      </c>
      <c r="D87" s="3" t="s">
        <v>1600</v>
      </c>
      <c r="E87" s="43" t="s">
        <v>57</v>
      </c>
      <c r="F87" s="80" t="s">
        <v>1562</v>
      </c>
    </row>
    <row r="88" spans="1:7" x14ac:dyDescent="0.35">
      <c r="B88" s="70" t="s">
        <v>1525</v>
      </c>
      <c r="C88" s="70" t="s">
        <v>1601</v>
      </c>
      <c r="D88" s="3" t="s">
        <v>1602</v>
      </c>
      <c r="E88" s="43" t="s">
        <v>58</v>
      </c>
      <c r="F88" s="80" t="s">
        <v>1562</v>
      </c>
    </row>
    <row r="89" spans="1:7" x14ac:dyDescent="0.35">
      <c r="B89" s="70" t="s">
        <v>1525</v>
      </c>
      <c r="C89" s="70" t="s">
        <v>59</v>
      </c>
      <c r="D89" s="3" t="s">
        <v>1603</v>
      </c>
      <c r="E89" s="43" t="s">
        <v>59</v>
      </c>
      <c r="F89" s="80" t="s">
        <v>1562</v>
      </c>
    </row>
    <row r="90" spans="1:7" x14ac:dyDescent="0.35">
      <c r="B90" s="70" t="s">
        <v>1525</v>
      </c>
      <c r="C90" s="70" t="s">
        <v>1604</v>
      </c>
      <c r="D90" s="3" t="s">
        <v>1605</v>
      </c>
      <c r="E90" s="43" t="s">
        <v>60</v>
      </c>
      <c r="F90" s="43" t="s">
        <v>1452</v>
      </c>
      <c r="G90" s="70" t="s">
        <v>1453</v>
      </c>
    </row>
    <row r="91" spans="1:7" x14ac:dyDescent="0.35">
      <c r="A91" s="70" t="s">
        <v>1635</v>
      </c>
      <c r="B91" s="70" t="s">
        <v>1525</v>
      </c>
      <c r="C91" s="70" t="s">
        <v>61</v>
      </c>
      <c r="D91" s="70" t="s">
        <v>1606</v>
      </c>
      <c r="E91" s="43" t="s">
        <v>61</v>
      </c>
      <c r="F91" s="77" t="s">
        <v>1516</v>
      </c>
      <c r="G91" s="70" t="s">
        <v>1607</v>
      </c>
    </row>
    <row r="92" spans="1:7" x14ac:dyDescent="0.35">
      <c r="A92" s="70" t="s">
        <v>1634</v>
      </c>
      <c r="C92" s="70" t="s">
        <v>1450</v>
      </c>
      <c r="D92" s="70" t="s">
        <v>1451</v>
      </c>
      <c r="E92" s="43" t="s">
        <v>62</v>
      </c>
      <c r="F92" s="43" t="s">
        <v>1452</v>
      </c>
      <c r="G92" s="70" t="s">
        <v>1453</v>
      </c>
    </row>
    <row r="93" spans="1:7" x14ac:dyDescent="0.35">
      <c r="C93" s="70" t="s">
        <v>1454</v>
      </c>
      <c r="D93" s="70" t="s">
        <v>1455</v>
      </c>
      <c r="E93" s="43" t="s">
        <v>1608</v>
      </c>
      <c r="F93" s="43" t="s">
        <v>1452</v>
      </c>
      <c r="G93" s="70" t="s">
        <v>1453</v>
      </c>
    </row>
    <row r="94" spans="1:7" x14ac:dyDescent="0.35">
      <c r="A94" s="70" t="s">
        <v>1633</v>
      </c>
      <c r="C94" s="70" t="s">
        <v>1609</v>
      </c>
      <c r="D94" s="70" t="s">
        <v>1610</v>
      </c>
      <c r="E94" s="43" t="s">
        <v>1611</v>
      </c>
      <c r="F94" s="43" t="s">
        <v>1452</v>
      </c>
      <c r="G94" s="70" t="s">
        <v>1453</v>
      </c>
    </row>
    <row r="95" spans="1:7" x14ac:dyDescent="0.35">
      <c r="C95" s="70" t="s">
        <v>1612</v>
      </c>
      <c r="D95" s="70" t="s">
        <v>1613</v>
      </c>
      <c r="E95" s="43" t="s">
        <v>64</v>
      </c>
      <c r="F95" s="43" t="s">
        <v>1452</v>
      </c>
      <c r="G95" s="70" t="s">
        <v>1453</v>
      </c>
    </row>
    <row r="96" spans="1:7" x14ac:dyDescent="0.35">
      <c r="A96" s="70" t="s">
        <v>1632</v>
      </c>
      <c r="C96" s="70" t="s">
        <v>65</v>
      </c>
      <c r="D96" s="70" t="s">
        <v>1614</v>
      </c>
      <c r="E96" s="43" t="s">
        <v>65</v>
      </c>
      <c r="F96" s="43" t="s">
        <v>1615</v>
      </c>
    </row>
    <row r="97" spans="1:7" x14ac:dyDescent="0.35">
      <c r="C97" s="70" t="s">
        <v>66</v>
      </c>
      <c r="D97" s="70" t="s">
        <v>1616</v>
      </c>
      <c r="E97" s="43" t="s">
        <v>66</v>
      </c>
      <c r="F97" s="43" t="s">
        <v>1452</v>
      </c>
      <c r="G97" s="70" t="s">
        <v>1617</v>
      </c>
    </row>
    <row r="98" spans="1:7" x14ac:dyDescent="0.35">
      <c r="C98" s="70" t="s">
        <v>1618</v>
      </c>
      <c r="D98" s="70" t="s">
        <v>1619</v>
      </c>
      <c r="E98" s="43" t="s">
        <v>1618</v>
      </c>
      <c r="F98" s="43" t="s">
        <v>1521</v>
      </c>
      <c r="G98" s="70" t="s">
        <v>1620</v>
      </c>
    </row>
    <row r="99" spans="1:7" x14ac:dyDescent="0.35">
      <c r="C99" s="70" t="s">
        <v>69</v>
      </c>
      <c r="D99" s="70" t="s">
        <v>1621</v>
      </c>
      <c r="E99" s="43" t="s">
        <v>69</v>
      </c>
      <c r="F99" s="43" t="s">
        <v>1521</v>
      </c>
      <c r="G99" s="70" t="s">
        <v>1622</v>
      </c>
    </row>
    <row r="100" spans="1:7" x14ac:dyDescent="0.35">
      <c r="C100" s="70" t="s">
        <v>1623</v>
      </c>
      <c r="D100" s="70" t="s">
        <v>1624</v>
      </c>
      <c r="E100" s="43" t="s">
        <v>137</v>
      </c>
      <c r="F100" s="80" t="s">
        <v>1562</v>
      </c>
    </row>
    <row r="101" spans="1:7" x14ac:dyDescent="0.35">
      <c r="D101" s="70" t="s">
        <v>1624</v>
      </c>
      <c r="E101" s="43" t="s">
        <v>70</v>
      </c>
      <c r="F101" s="80" t="s">
        <v>1562</v>
      </c>
    </row>
    <row r="102" spans="1:7" x14ac:dyDescent="0.35">
      <c r="D102" s="70" t="s">
        <v>1624</v>
      </c>
      <c r="E102" s="43" t="s">
        <v>71</v>
      </c>
      <c r="F102" s="80" t="s">
        <v>1562</v>
      </c>
    </row>
    <row r="103" spans="1:7" x14ac:dyDescent="0.35">
      <c r="D103" s="70" t="s">
        <v>1624</v>
      </c>
      <c r="E103" s="43" t="s">
        <v>72</v>
      </c>
      <c r="F103" s="80" t="s">
        <v>1562</v>
      </c>
    </row>
    <row r="104" spans="1:7" x14ac:dyDescent="0.35">
      <c r="D104" s="70" t="s">
        <v>1624</v>
      </c>
      <c r="E104" s="43" t="s">
        <v>73</v>
      </c>
      <c r="F104" s="80" t="s">
        <v>1562</v>
      </c>
    </row>
    <row r="105" spans="1:7" x14ac:dyDescent="0.35">
      <c r="D105" s="70" t="s">
        <v>1624</v>
      </c>
      <c r="E105" s="43" t="s">
        <v>74</v>
      </c>
      <c r="F105" s="80" t="s">
        <v>1562</v>
      </c>
    </row>
    <row r="106" spans="1:7" x14ac:dyDescent="0.35">
      <c r="D106" s="70" t="s">
        <v>1624</v>
      </c>
      <c r="E106" s="43" t="s">
        <v>75</v>
      </c>
      <c r="F106" s="80" t="s">
        <v>1562</v>
      </c>
    </row>
    <row r="107" spans="1:7" x14ac:dyDescent="0.35">
      <c r="C107" s="70" t="s">
        <v>1625</v>
      </c>
      <c r="D107" s="70" t="s">
        <v>1626</v>
      </c>
      <c r="E107" s="43" t="s">
        <v>1627</v>
      </c>
      <c r="F107" s="43" t="s">
        <v>1628</v>
      </c>
    </row>
    <row r="108" spans="1:7" x14ac:dyDescent="0.35">
      <c r="D108" s="70" t="s">
        <v>1629</v>
      </c>
      <c r="E108" s="43" t="s">
        <v>76</v>
      </c>
      <c r="F108" s="43" t="s">
        <v>1628</v>
      </c>
    </row>
    <row r="109" spans="1:7" x14ac:dyDescent="0.35">
      <c r="E109" s="81"/>
      <c r="F109" s="81"/>
    </row>
    <row r="110" spans="1:7" x14ac:dyDescent="0.35">
      <c r="A110" s="70" t="s">
        <v>1631</v>
      </c>
    </row>
    <row r="111" spans="1:7" x14ac:dyDescent="0.35">
      <c r="C111" s="82" t="s">
        <v>1630</v>
      </c>
      <c r="E111" s="83" t="s">
        <v>1630</v>
      </c>
      <c r="G111" s="70" t="s">
        <v>1644</v>
      </c>
    </row>
    <row r="113" spans="4:4" x14ac:dyDescent="0.35">
      <c r="D113" s="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E995-81C9-47DE-AC7A-065F62DC9A71}">
  <sheetPr codeName="Feuil9"/>
  <dimension ref="A1:Q21"/>
  <sheetViews>
    <sheetView zoomScale="80" zoomScaleNormal="80" workbookViewId="0">
      <selection activeCell="C11" sqref="C11"/>
    </sheetView>
  </sheetViews>
  <sheetFormatPr defaultColWidth="10.90625" defaultRowHeight="14.5" x14ac:dyDescent="0.35"/>
  <cols>
    <col min="1" max="1" width="38.26953125" customWidth="1"/>
    <col min="2" max="3" width="7.81640625" bestFit="1" customWidth="1"/>
    <col min="4" max="5" width="7.7265625" bestFit="1" customWidth="1"/>
    <col min="6" max="10" width="7.81640625" bestFit="1" customWidth="1"/>
    <col min="11" max="13" width="7.7265625" bestFit="1" customWidth="1"/>
    <col min="14" max="14" width="7.81640625" bestFit="1" customWidth="1"/>
    <col min="15" max="17" width="7.7265625" bestFit="1" customWidth="1"/>
  </cols>
  <sheetData>
    <row r="1" spans="1:17" ht="15.5" x14ac:dyDescent="0.35">
      <c r="A1" s="4" t="s">
        <v>311</v>
      </c>
    </row>
    <row r="2" spans="1:17" ht="16" thickBot="1" x14ac:dyDescent="0.4">
      <c r="A2" s="53" t="s">
        <v>312</v>
      </c>
    </row>
    <row r="3" spans="1:17" ht="15" thickBot="1" x14ac:dyDescent="0.4">
      <c r="A3" s="27"/>
      <c r="B3" s="85" t="s">
        <v>1308</v>
      </c>
      <c r="C3" s="85"/>
      <c r="D3" s="85"/>
      <c r="E3" s="85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ht="15" thickBot="1" x14ac:dyDescent="0.4">
      <c r="A4" s="28"/>
      <c r="B4" s="9" t="s">
        <v>87</v>
      </c>
      <c r="C4" s="9" t="s">
        <v>88</v>
      </c>
      <c r="D4" s="9" t="s">
        <v>89</v>
      </c>
      <c r="E4" s="9" t="s">
        <v>90</v>
      </c>
      <c r="F4" s="9" t="s">
        <v>87</v>
      </c>
      <c r="G4" s="9" t="s">
        <v>88</v>
      </c>
      <c r="H4" s="9" t="s">
        <v>89</v>
      </c>
      <c r="I4" s="9" t="s">
        <v>90</v>
      </c>
      <c r="J4" s="9" t="s">
        <v>87</v>
      </c>
      <c r="K4" s="9" t="s">
        <v>88</v>
      </c>
      <c r="L4" s="9" t="s">
        <v>89</v>
      </c>
      <c r="M4" s="9" t="s">
        <v>90</v>
      </c>
      <c r="N4" s="9" t="s">
        <v>87</v>
      </c>
      <c r="O4" s="9" t="s">
        <v>88</v>
      </c>
      <c r="P4" s="9" t="s">
        <v>89</v>
      </c>
      <c r="Q4" s="9" t="s">
        <v>90</v>
      </c>
    </row>
    <row r="5" spans="1:17" x14ac:dyDescent="0.35">
      <c r="A5" s="29" t="s">
        <v>1479</v>
      </c>
      <c r="B5" s="29" t="s">
        <v>934</v>
      </c>
      <c r="C5" s="29" t="s">
        <v>935</v>
      </c>
      <c r="D5" s="29" t="s">
        <v>241</v>
      </c>
      <c r="E5" s="29" t="s">
        <v>936</v>
      </c>
      <c r="F5" s="29" t="s">
        <v>937</v>
      </c>
      <c r="G5" s="29" t="s">
        <v>938</v>
      </c>
      <c r="H5" s="29" t="s">
        <v>939</v>
      </c>
      <c r="I5" s="29" t="s">
        <v>940</v>
      </c>
      <c r="J5" s="29" t="s">
        <v>794</v>
      </c>
      <c r="K5" s="29" t="s">
        <v>745</v>
      </c>
      <c r="L5" s="29" t="s">
        <v>249</v>
      </c>
      <c r="M5" s="29" t="s">
        <v>941</v>
      </c>
      <c r="N5" s="29" t="s">
        <v>942</v>
      </c>
      <c r="O5" s="29" t="s">
        <v>943</v>
      </c>
      <c r="P5" s="29" t="s">
        <v>944</v>
      </c>
      <c r="Q5" s="29" t="s">
        <v>706</v>
      </c>
    </row>
    <row r="6" spans="1:17" x14ac:dyDescent="0.35">
      <c r="A6" s="29" t="s">
        <v>317</v>
      </c>
      <c r="B6" s="29" t="s">
        <v>945</v>
      </c>
      <c r="C6" s="29" t="s">
        <v>946</v>
      </c>
      <c r="D6" s="29" t="s">
        <v>947</v>
      </c>
      <c r="E6" s="29" t="s">
        <v>948</v>
      </c>
      <c r="F6" s="29" t="s">
        <v>949</v>
      </c>
      <c r="G6" s="29" t="s">
        <v>950</v>
      </c>
      <c r="H6" s="29" t="s">
        <v>951</v>
      </c>
      <c r="I6" s="29" t="s">
        <v>952</v>
      </c>
      <c r="J6" s="29" t="s">
        <v>953</v>
      </c>
      <c r="K6" s="29" t="s">
        <v>954</v>
      </c>
      <c r="L6" s="29" t="s">
        <v>955</v>
      </c>
      <c r="M6" s="29" t="s">
        <v>956</v>
      </c>
      <c r="N6" s="29" t="s">
        <v>957</v>
      </c>
      <c r="O6" s="29" t="s">
        <v>958</v>
      </c>
      <c r="P6" s="29" t="s">
        <v>959</v>
      </c>
      <c r="Q6" s="29" t="s">
        <v>960</v>
      </c>
    </row>
    <row r="7" spans="1:17" x14ac:dyDescent="0.35">
      <c r="A7" s="29" t="s">
        <v>320</v>
      </c>
      <c r="B7" s="29" t="s">
        <v>961</v>
      </c>
      <c r="C7" s="29" t="s">
        <v>962</v>
      </c>
      <c r="D7" s="29" t="s">
        <v>260</v>
      </c>
      <c r="E7" s="29" t="s">
        <v>963</v>
      </c>
      <c r="F7" s="29" t="s">
        <v>964</v>
      </c>
      <c r="G7" s="29" t="s">
        <v>345</v>
      </c>
      <c r="H7" s="29" t="s">
        <v>368</v>
      </c>
      <c r="I7" s="29" t="s">
        <v>965</v>
      </c>
      <c r="J7" s="29" t="s">
        <v>966</v>
      </c>
      <c r="K7" s="29" t="s">
        <v>967</v>
      </c>
      <c r="L7" s="29" t="s">
        <v>310</v>
      </c>
      <c r="M7" s="29" t="s">
        <v>843</v>
      </c>
      <c r="N7" s="29" t="s">
        <v>968</v>
      </c>
      <c r="O7" s="29" t="s">
        <v>969</v>
      </c>
      <c r="P7" s="29" t="s">
        <v>970</v>
      </c>
      <c r="Q7" s="29" t="s">
        <v>971</v>
      </c>
    </row>
    <row r="8" spans="1:17" ht="26" x14ac:dyDescent="0.35">
      <c r="A8" s="29" t="s">
        <v>1482</v>
      </c>
      <c r="B8" s="29" t="s">
        <v>972</v>
      </c>
      <c r="C8" s="29" t="s">
        <v>573</v>
      </c>
      <c r="D8" s="29" t="s">
        <v>813</v>
      </c>
      <c r="E8" s="29" t="s">
        <v>973</v>
      </c>
      <c r="F8" s="29" t="s">
        <v>974</v>
      </c>
      <c r="G8" s="29" t="s">
        <v>206</v>
      </c>
      <c r="H8" s="29" t="s">
        <v>251</v>
      </c>
      <c r="I8" s="29" t="s">
        <v>975</v>
      </c>
      <c r="J8" s="29" t="s">
        <v>976</v>
      </c>
      <c r="K8" s="29" t="s">
        <v>977</v>
      </c>
      <c r="L8" s="29" t="s">
        <v>408</v>
      </c>
      <c r="M8" s="29" t="s">
        <v>978</v>
      </c>
      <c r="N8" s="29" t="s">
        <v>979</v>
      </c>
      <c r="O8" s="29" t="s">
        <v>980</v>
      </c>
      <c r="P8" s="29" t="s">
        <v>981</v>
      </c>
      <c r="Q8" s="29" t="s">
        <v>982</v>
      </c>
    </row>
    <row r="9" spans="1:17" x14ac:dyDescent="0.35">
      <c r="A9" s="29" t="s">
        <v>1480</v>
      </c>
      <c r="B9" s="29" t="s">
        <v>983</v>
      </c>
      <c r="C9" s="29" t="s">
        <v>420</v>
      </c>
      <c r="D9" s="29" t="s">
        <v>454</v>
      </c>
      <c r="E9" s="29" t="s">
        <v>746</v>
      </c>
      <c r="F9" s="29" t="s">
        <v>984</v>
      </c>
      <c r="G9" s="29" t="s">
        <v>985</v>
      </c>
      <c r="H9" s="29" t="s">
        <v>986</v>
      </c>
      <c r="I9" s="29" t="s">
        <v>545</v>
      </c>
      <c r="J9" s="29" t="s">
        <v>987</v>
      </c>
      <c r="K9" s="29" t="s">
        <v>407</v>
      </c>
      <c r="L9" s="29" t="s">
        <v>208</v>
      </c>
      <c r="M9" s="29" t="s">
        <v>243</v>
      </c>
      <c r="N9" s="29" t="s">
        <v>988</v>
      </c>
      <c r="O9" s="29" t="s">
        <v>528</v>
      </c>
      <c r="P9" s="29" t="s">
        <v>437</v>
      </c>
      <c r="Q9" s="29" t="s">
        <v>504</v>
      </c>
    </row>
    <row r="10" spans="1:17" x14ac:dyDescent="0.35">
      <c r="A10" s="29" t="s">
        <v>322</v>
      </c>
      <c r="B10" s="29" t="s">
        <v>989</v>
      </c>
      <c r="C10" s="29" t="s">
        <v>335</v>
      </c>
      <c r="D10" s="29" t="s">
        <v>569</v>
      </c>
      <c r="E10" s="29" t="s">
        <v>306</v>
      </c>
      <c r="F10" s="29" t="s">
        <v>990</v>
      </c>
      <c r="G10" s="29" t="s">
        <v>991</v>
      </c>
      <c r="H10" s="29" t="s">
        <v>992</v>
      </c>
      <c r="I10" s="29" t="s">
        <v>993</v>
      </c>
      <c r="J10" s="29" t="s">
        <v>994</v>
      </c>
      <c r="K10" s="29" t="s">
        <v>433</v>
      </c>
      <c r="L10" s="29" t="s">
        <v>227</v>
      </c>
      <c r="M10" s="29" t="s">
        <v>506</v>
      </c>
      <c r="N10" s="29" t="s">
        <v>995</v>
      </c>
      <c r="O10" s="29" t="s">
        <v>828</v>
      </c>
      <c r="P10" s="29" t="s">
        <v>996</v>
      </c>
      <c r="Q10" s="29" t="s">
        <v>487</v>
      </c>
    </row>
    <row r="11" spans="1:17" x14ac:dyDescent="0.35">
      <c r="A11" s="29" t="s">
        <v>326</v>
      </c>
      <c r="B11" s="29" t="s">
        <v>845</v>
      </c>
      <c r="C11" s="29" t="s">
        <v>668</v>
      </c>
      <c r="D11" s="29" t="s">
        <v>426</v>
      </c>
      <c r="E11" s="29" t="s">
        <v>381</v>
      </c>
      <c r="F11" s="29" t="s">
        <v>997</v>
      </c>
      <c r="G11" s="29" t="s">
        <v>676</v>
      </c>
      <c r="H11" s="29" t="s">
        <v>242</v>
      </c>
      <c r="I11" s="29" t="s">
        <v>607</v>
      </c>
      <c r="J11" s="29" t="s">
        <v>998</v>
      </c>
      <c r="K11" s="29" t="s">
        <v>354</v>
      </c>
      <c r="L11" s="29" t="s">
        <v>254</v>
      </c>
      <c r="M11" s="29" t="s">
        <v>414</v>
      </c>
      <c r="N11" s="29" t="s">
        <v>999</v>
      </c>
      <c r="O11" s="29" t="s">
        <v>626</v>
      </c>
      <c r="P11" s="29" t="s">
        <v>852</v>
      </c>
      <c r="Q11" s="29" t="s">
        <v>242</v>
      </c>
    </row>
    <row r="12" spans="1:17" ht="26" x14ac:dyDescent="0.35">
      <c r="A12" s="29" t="s">
        <v>1483</v>
      </c>
      <c r="B12" s="29" t="s">
        <v>1000</v>
      </c>
      <c r="C12" s="29" t="s">
        <v>395</v>
      </c>
      <c r="D12" s="29" t="s">
        <v>454</v>
      </c>
      <c r="E12" s="29" t="s">
        <v>788</v>
      </c>
      <c r="F12" s="29" t="s">
        <v>1001</v>
      </c>
      <c r="G12" s="29" t="s">
        <v>425</v>
      </c>
      <c r="H12" s="29" t="s">
        <v>1002</v>
      </c>
      <c r="I12" s="29" t="s">
        <v>502</v>
      </c>
      <c r="J12" s="29" t="s">
        <v>1003</v>
      </c>
      <c r="K12" s="29" t="s">
        <v>753</v>
      </c>
      <c r="L12" s="29" t="s">
        <v>227</v>
      </c>
      <c r="M12" s="29" t="s">
        <v>392</v>
      </c>
      <c r="N12" s="29" t="s">
        <v>1004</v>
      </c>
      <c r="O12" s="29" t="s">
        <v>1005</v>
      </c>
      <c r="P12" s="29" t="s">
        <v>903</v>
      </c>
      <c r="Q12" s="29" t="s">
        <v>656</v>
      </c>
    </row>
    <row r="13" spans="1:17" x14ac:dyDescent="0.35">
      <c r="A13" s="29" t="s">
        <v>1481</v>
      </c>
      <c r="B13" s="29" t="s">
        <v>1006</v>
      </c>
      <c r="C13" s="29" t="s">
        <v>1007</v>
      </c>
      <c r="D13" s="29" t="s">
        <v>382</v>
      </c>
      <c r="E13" s="29" t="s">
        <v>1008</v>
      </c>
      <c r="F13" s="29" t="s">
        <v>1009</v>
      </c>
      <c r="G13" s="29" t="s">
        <v>288</v>
      </c>
      <c r="H13" s="29" t="s">
        <v>364</v>
      </c>
      <c r="I13" s="29" t="s">
        <v>367</v>
      </c>
      <c r="J13" s="29" t="s">
        <v>1010</v>
      </c>
      <c r="K13" s="29" t="s">
        <v>459</v>
      </c>
      <c r="L13" s="29" t="s">
        <v>423</v>
      </c>
      <c r="M13" s="29" t="s">
        <v>228</v>
      </c>
      <c r="N13" s="29" t="s">
        <v>395</v>
      </c>
      <c r="O13" s="29" t="s">
        <v>209</v>
      </c>
      <c r="P13" s="29" t="s">
        <v>300</v>
      </c>
      <c r="Q13" s="29" t="s">
        <v>202</v>
      </c>
    </row>
    <row r="14" spans="1:17" x14ac:dyDescent="0.35">
      <c r="A14" s="29" t="s">
        <v>331</v>
      </c>
      <c r="B14" s="29" t="s">
        <v>1011</v>
      </c>
      <c r="C14" s="29" t="s">
        <v>285</v>
      </c>
      <c r="D14" s="29" t="s">
        <v>358</v>
      </c>
      <c r="E14" s="29" t="s">
        <v>242</v>
      </c>
      <c r="F14" s="29" t="s">
        <v>432</v>
      </c>
      <c r="G14" s="29" t="s">
        <v>243</v>
      </c>
      <c r="H14" s="29" t="s">
        <v>223</v>
      </c>
      <c r="I14" s="29" t="s">
        <v>222</v>
      </c>
      <c r="J14" s="29" t="s">
        <v>1012</v>
      </c>
      <c r="K14" s="29" t="s">
        <v>335</v>
      </c>
      <c r="L14" s="29" t="s">
        <v>408</v>
      </c>
      <c r="M14" s="29" t="s">
        <v>412</v>
      </c>
      <c r="N14" s="29" t="s">
        <v>385</v>
      </c>
      <c r="O14" s="29" t="s">
        <v>426</v>
      </c>
      <c r="P14" s="29" t="s">
        <v>241</v>
      </c>
      <c r="Q14" s="29" t="s">
        <v>250</v>
      </c>
    </row>
    <row r="15" spans="1:17" x14ac:dyDescent="0.35">
      <c r="A15" s="29" t="s">
        <v>337</v>
      </c>
      <c r="B15" s="29" t="s">
        <v>1013</v>
      </c>
      <c r="C15" s="29" t="s">
        <v>1014</v>
      </c>
      <c r="D15" s="29" t="s">
        <v>598</v>
      </c>
      <c r="E15" s="29" t="s">
        <v>1015</v>
      </c>
      <c r="F15" s="29" t="s">
        <v>119</v>
      </c>
      <c r="G15" s="29" t="s">
        <v>119</v>
      </c>
      <c r="H15" s="29" t="s">
        <v>119</v>
      </c>
      <c r="I15" s="29" t="s">
        <v>119</v>
      </c>
      <c r="J15" s="29" t="s">
        <v>239</v>
      </c>
      <c r="K15" s="29" t="s">
        <v>432</v>
      </c>
      <c r="L15" s="29" t="s">
        <v>363</v>
      </c>
      <c r="M15" s="29" t="s">
        <v>241</v>
      </c>
      <c r="N15" s="29" t="s">
        <v>1016</v>
      </c>
      <c r="O15" s="29" t="s">
        <v>1017</v>
      </c>
      <c r="P15" s="29" t="s">
        <v>394</v>
      </c>
      <c r="Q15" s="29" t="s">
        <v>572</v>
      </c>
    </row>
    <row r="16" spans="1:17" ht="26" x14ac:dyDescent="0.35">
      <c r="A16" s="29" t="s">
        <v>1484</v>
      </c>
      <c r="B16" s="29" t="s">
        <v>774</v>
      </c>
      <c r="C16" s="29" t="s">
        <v>294</v>
      </c>
      <c r="D16" s="29" t="s">
        <v>233</v>
      </c>
      <c r="E16" s="29" t="s">
        <v>358</v>
      </c>
      <c r="F16" s="29" t="s">
        <v>224</v>
      </c>
      <c r="G16" s="29" t="s">
        <v>200</v>
      </c>
      <c r="H16" s="29" t="s">
        <v>208</v>
      </c>
      <c r="I16" s="29" t="s">
        <v>300</v>
      </c>
      <c r="J16" s="29" t="s">
        <v>751</v>
      </c>
      <c r="K16" s="29" t="s">
        <v>231</v>
      </c>
      <c r="L16" s="29" t="s">
        <v>204</v>
      </c>
      <c r="M16" s="29" t="s">
        <v>201</v>
      </c>
      <c r="N16" s="29" t="s">
        <v>1018</v>
      </c>
      <c r="O16" s="29" t="s">
        <v>520</v>
      </c>
      <c r="P16" s="29" t="s">
        <v>373</v>
      </c>
      <c r="Q16" s="29" t="s">
        <v>357</v>
      </c>
    </row>
    <row r="17" spans="1:17" x14ac:dyDescent="0.35">
      <c r="A17" s="54" t="s">
        <v>1224</v>
      </c>
      <c r="B17" s="29" t="s">
        <v>1019</v>
      </c>
      <c r="C17" s="29" t="s">
        <v>1020</v>
      </c>
      <c r="D17" s="29" t="s">
        <v>1021</v>
      </c>
      <c r="E17" s="29" t="s">
        <v>828</v>
      </c>
      <c r="F17" s="29" t="s">
        <v>1022</v>
      </c>
      <c r="G17" s="29" t="s">
        <v>643</v>
      </c>
      <c r="H17" s="29" t="s">
        <v>1023</v>
      </c>
      <c r="I17" s="29" t="s">
        <v>387</v>
      </c>
      <c r="J17" s="29" t="s">
        <v>1024</v>
      </c>
      <c r="K17" s="29" t="s">
        <v>417</v>
      </c>
      <c r="L17" s="29" t="s">
        <v>902</v>
      </c>
      <c r="M17" s="29" t="s">
        <v>844</v>
      </c>
      <c r="N17" s="29" t="s">
        <v>1025</v>
      </c>
      <c r="O17" s="29" t="s">
        <v>927</v>
      </c>
      <c r="P17" s="29" t="s">
        <v>499</v>
      </c>
      <c r="Q17" s="29" t="s">
        <v>338</v>
      </c>
    </row>
    <row r="18" spans="1:17" x14ac:dyDescent="0.35">
      <c r="A18" s="54" t="s">
        <v>1223</v>
      </c>
      <c r="B18" s="29" t="s">
        <v>1026</v>
      </c>
      <c r="C18" s="29" t="s">
        <v>1027</v>
      </c>
      <c r="D18" s="29" t="s">
        <v>1028</v>
      </c>
      <c r="E18" s="29" t="s">
        <v>1029</v>
      </c>
      <c r="F18" s="29" t="s">
        <v>1030</v>
      </c>
      <c r="G18" s="29" t="s">
        <v>1031</v>
      </c>
      <c r="H18" s="29" t="s">
        <v>1032</v>
      </c>
      <c r="I18" s="29" t="s">
        <v>1033</v>
      </c>
      <c r="J18" s="29" t="s">
        <v>1034</v>
      </c>
      <c r="K18" s="29" t="s">
        <v>1035</v>
      </c>
      <c r="L18" s="29" t="s">
        <v>1036</v>
      </c>
      <c r="M18" s="29" t="s">
        <v>1037</v>
      </c>
      <c r="N18" s="29" t="s">
        <v>1038</v>
      </c>
      <c r="O18" s="29" t="s">
        <v>1039</v>
      </c>
      <c r="P18" s="29" t="s">
        <v>620</v>
      </c>
      <c r="Q18" s="29" t="s">
        <v>1040</v>
      </c>
    </row>
    <row r="19" spans="1:17" x14ac:dyDescent="0.35">
      <c r="A19" s="54" t="s">
        <v>1225</v>
      </c>
      <c r="B19" s="29" t="s">
        <v>1041</v>
      </c>
      <c r="C19" s="29" t="s">
        <v>363</v>
      </c>
      <c r="D19" s="29" t="s">
        <v>204</v>
      </c>
      <c r="E19" s="29" t="s">
        <v>214</v>
      </c>
      <c r="F19" s="29" t="s">
        <v>1042</v>
      </c>
      <c r="G19" s="29" t="s">
        <v>1043</v>
      </c>
      <c r="H19" s="29" t="s">
        <v>261</v>
      </c>
      <c r="I19" s="29" t="s">
        <v>558</v>
      </c>
      <c r="J19" s="29" t="s">
        <v>559</v>
      </c>
      <c r="K19" s="29" t="s">
        <v>426</v>
      </c>
      <c r="L19" s="29" t="s">
        <v>231</v>
      </c>
      <c r="M19" s="29" t="s">
        <v>229</v>
      </c>
      <c r="N19" s="29" t="s">
        <v>432</v>
      </c>
      <c r="O19" s="29" t="s">
        <v>243</v>
      </c>
      <c r="P19" s="29" t="s">
        <v>201</v>
      </c>
      <c r="Q19" s="29" t="s">
        <v>232</v>
      </c>
    </row>
    <row r="20" spans="1:17" ht="15" thickBot="1" x14ac:dyDescent="0.4">
      <c r="A20" s="55" t="s">
        <v>1226</v>
      </c>
      <c r="B20" s="29" t="s">
        <v>1044</v>
      </c>
      <c r="C20" s="29" t="s">
        <v>947</v>
      </c>
      <c r="D20" s="29" t="s">
        <v>844</v>
      </c>
      <c r="E20" s="29" t="s">
        <v>343</v>
      </c>
      <c r="F20" s="29" t="s">
        <v>1044</v>
      </c>
      <c r="G20" s="29" t="s">
        <v>1045</v>
      </c>
      <c r="H20" s="29" t="s">
        <v>1046</v>
      </c>
      <c r="I20" s="29" t="s">
        <v>1023</v>
      </c>
      <c r="J20" s="29" t="s">
        <v>1047</v>
      </c>
      <c r="K20" s="29" t="s">
        <v>1048</v>
      </c>
      <c r="L20" s="29" t="s">
        <v>1049</v>
      </c>
      <c r="M20" s="29" t="s">
        <v>499</v>
      </c>
      <c r="N20" s="29" t="s">
        <v>1050</v>
      </c>
      <c r="O20" s="29" t="s">
        <v>1051</v>
      </c>
      <c r="P20" s="29" t="s">
        <v>1052</v>
      </c>
      <c r="Q20" s="29" t="s">
        <v>1053</v>
      </c>
    </row>
    <row r="21" spans="1:17" x14ac:dyDescent="0.35">
      <c r="A21" s="102" t="s">
        <v>767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</sheetData>
  <mergeCells count="5">
    <mergeCell ref="B3:E3"/>
    <mergeCell ref="F3:I3"/>
    <mergeCell ref="J3:M3"/>
    <mergeCell ref="N3:Q3"/>
    <mergeCell ref="A21:Q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A609-1633-43FB-9450-A00947ED658E}">
  <sheetPr codeName="Feuil11"/>
  <dimension ref="A1:Q29"/>
  <sheetViews>
    <sheetView zoomScale="77" zoomScaleNormal="77" workbookViewId="0">
      <selection activeCell="L11" sqref="L11"/>
    </sheetView>
  </sheetViews>
  <sheetFormatPr defaultColWidth="10.90625" defaultRowHeight="14.5" x14ac:dyDescent="0.35"/>
  <cols>
    <col min="1" max="1" width="24.26953125" customWidth="1"/>
    <col min="2" max="2" width="6.6328125" bestFit="1" customWidth="1"/>
    <col min="3" max="3" width="7.453125" bestFit="1" customWidth="1"/>
    <col min="4" max="5" width="6.90625" bestFit="1" customWidth="1"/>
    <col min="6" max="6" width="5.81640625" bestFit="1" customWidth="1"/>
    <col min="7" max="8" width="6.08984375" bestFit="1" customWidth="1"/>
    <col min="9" max="9" width="5.81640625" bestFit="1" customWidth="1"/>
    <col min="10" max="10" width="6.6328125" bestFit="1" customWidth="1"/>
    <col min="11" max="11" width="6.08984375" bestFit="1" customWidth="1"/>
    <col min="12" max="12" width="6.6328125" bestFit="1" customWidth="1"/>
    <col min="13" max="13" width="7.453125" bestFit="1" customWidth="1"/>
    <col min="14" max="14" width="5.26953125" bestFit="1" customWidth="1"/>
    <col min="15" max="17" width="7.453125" bestFit="1" customWidth="1"/>
  </cols>
  <sheetData>
    <row r="1" spans="1:17" ht="15.5" x14ac:dyDescent="0.35">
      <c r="A1" s="4" t="s">
        <v>428</v>
      </c>
    </row>
    <row r="2" spans="1:17" ht="16" thickBot="1" x14ac:dyDescent="0.4">
      <c r="A2" s="53" t="s">
        <v>429</v>
      </c>
    </row>
    <row r="3" spans="1:17" ht="15" thickBot="1" x14ac:dyDescent="0.4">
      <c r="A3" s="27"/>
      <c r="B3" s="104" t="s">
        <v>1308</v>
      </c>
      <c r="C3" s="104"/>
      <c r="D3" s="104"/>
      <c r="E3" s="104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x14ac:dyDescent="0.35">
      <c r="A4" s="105"/>
      <c r="B4" s="87" t="s">
        <v>87</v>
      </c>
      <c r="C4" s="5" t="s">
        <v>350</v>
      </c>
      <c r="D4" s="5" t="s">
        <v>350</v>
      </c>
      <c r="E4" s="5" t="s">
        <v>350</v>
      </c>
      <c r="F4" s="87" t="s">
        <v>87</v>
      </c>
      <c r="G4" s="5" t="s">
        <v>350</v>
      </c>
      <c r="H4" s="5" t="s">
        <v>350</v>
      </c>
      <c r="I4" s="5" t="s">
        <v>350</v>
      </c>
      <c r="J4" s="87" t="s">
        <v>87</v>
      </c>
      <c r="K4" s="5" t="s">
        <v>350</v>
      </c>
      <c r="L4" s="5" t="s">
        <v>350</v>
      </c>
      <c r="M4" s="5" t="s">
        <v>350</v>
      </c>
      <c r="N4" s="87" t="s">
        <v>87</v>
      </c>
      <c r="O4" s="5" t="s">
        <v>350</v>
      </c>
      <c r="P4" s="5" t="s">
        <v>350</v>
      </c>
      <c r="Q4" s="5" t="s">
        <v>350</v>
      </c>
    </row>
    <row r="5" spans="1:17" ht="15" thickBot="1" x14ac:dyDescent="0.4">
      <c r="A5" s="105"/>
      <c r="B5" s="89"/>
      <c r="C5" s="6" t="s">
        <v>351</v>
      </c>
      <c r="D5" s="6" t="s">
        <v>352</v>
      </c>
      <c r="E5" s="6" t="s">
        <v>353</v>
      </c>
      <c r="F5" s="89"/>
      <c r="G5" s="6" t="s">
        <v>351</v>
      </c>
      <c r="H5" s="6" t="s">
        <v>352</v>
      </c>
      <c r="I5" s="6" t="s">
        <v>353</v>
      </c>
      <c r="J5" s="89"/>
      <c r="K5" s="6" t="s">
        <v>351</v>
      </c>
      <c r="L5" s="6" t="s">
        <v>352</v>
      </c>
      <c r="M5" s="6" t="s">
        <v>353</v>
      </c>
      <c r="N5" s="89"/>
      <c r="O5" s="6" t="s">
        <v>351</v>
      </c>
      <c r="P5" s="6" t="s">
        <v>352</v>
      </c>
      <c r="Q5" s="6" t="s">
        <v>353</v>
      </c>
    </row>
    <row r="6" spans="1:17" x14ac:dyDescent="0.35">
      <c r="A6" s="29" t="s">
        <v>170</v>
      </c>
      <c r="B6" s="30" t="s">
        <v>1121</v>
      </c>
      <c r="C6" s="30" t="s">
        <v>246</v>
      </c>
      <c r="D6" s="30" t="s">
        <v>368</v>
      </c>
      <c r="E6" s="30" t="s">
        <v>217</v>
      </c>
      <c r="F6" s="30" t="s">
        <v>1122</v>
      </c>
      <c r="G6" s="30" t="s">
        <v>750</v>
      </c>
      <c r="H6" s="30" t="s">
        <v>245</v>
      </c>
      <c r="I6" s="30" t="s">
        <v>355</v>
      </c>
      <c r="J6" s="30" t="s">
        <v>268</v>
      </c>
      <c r="K6" s="30" t="s">
        <v>432</v>
      </c>
      <c r="L6" s="30" t="s">
        <v>363</v>
      </c>
      <c r="M6" s="30" t="s">
        <v>241</v>
      </c>
      <c r="N6" s="30" t="s">
        <v>1123</v>
      </c>
      <c r="O6" s="30" t="s">
        <v>909</v>
      </c>
      <c r="P6" s="30" t="s">
        <v>680</v>
      </c>
      <c r="Q6" s="30" t="s">
        <v>757</v>
      </c>
    </row>
    <row r="7" spans="1:17" x14ac:dyDescent="0.35">
      <c r="A7" s="29" t="s">
        <v>171</v>
      </c>
      <c r="B7" s="30" t="s">
        <v>1124</v>
      </c>
      <c r="C7" s="30" t="s">
        <v>390</v>
      </c>
      <c r="D7" s="30" t="s">
        <v>226</v>
      </c>
      <c r="E7" s="30" t="s">
        <v>355</v>
      </c>
      <c r="F7" s="30" t="s">
        <v>907</v>
      </c>
      <c r="G7" s="30" t="s">
        <v>359</v>
      </c>
      <c r="H7" s="30" t="s">
        <v>246</v>
      </c>
      <c r="I7" s="30" t="s">
        <v>392</v>
      </c>
      <c r="J7" s="30" t="s">
        <v>524</v>
      </c>
      <c r="K7" s="30" t="s">
        <v>1125</v>
      </c>
      <c r="L7" s="30" t="s">
        <v>228</v>
      </c>
      <c r="M7" s="30" t="s">
        <v>392</v>
      </c>
      <c r="N7" s="30" t="s">
        <v>1126</v>
      </c>
      <c r="O7" s="30" t="s">
        <v>907</v>
      </c>
      <c r="P7" s="30" t="s">
        <v>1127</v>
      </c>
      <c r="Q7" s="30" t="s">
        <v>1128</v>
      </c>
    </row>
    <row r="8" spans="1:17" x14ac:dyDescent="0.35">
      <c r="A8" s="29" t="s">
        <v>172</v>
      </c>
      <c r="B8" s="30" t="s">
        <v>227</v>
      </c>
      <c r="C8" s="30" t="s">
        <v>368</v>
      </c>
      <c r="D8" s="30" t="s">
        <v>199</v>
      </c>
      <c r="E8" s="30" t="s">
        <v>225</v>
      </c>
      <c r="F8" s="30" t="s">
        <v>706</v>
      </c>
      <c r="G8" s="30" t="s">
        <v>355</v>
      </c>
      <c r="H8" s="30" t="s">
        <v>233</v>
      </c>
      <c r="I8" s="30" t="s">
        <v>256</v>
      </c>
      <c r="J8" s="30" t="s">
        <v>413</v>
      </c>
      <c r="K8" s="30" t="s">
        <v>381</v>
      </c>
      <c r="L8" s="30" t="s">
        <v>246</v>
      </c>
      <c r="M8" s="30" t="s">
        <v>226</v>
      </c>
      <c r="N8" s="30" t="s">
        <v>1129</v>
      </c>
      <c r="O8" s="30" t="s">
        <v>739</v>
      </c>
      <c r="P8" s="30" t="s">
        <v>1130</v>
      </c>
      <c r="Q8" s="30" t="s">
        <v>895</v>
      </c>
    </row>
    <row r="9" spans="1:17" x14ac:dyDescent="0.35">
      <c r="A9" s="29" t="s">
        <v>173</v>
      </c>
      <c r="B9" s="30" t="s">
        <v>1131</v>
      </c>
      <c r="C9" s="30" t="s">
        <v>703</v>
      </c>
      <c r="D9" s="30" t="s">
        <v>329</v>
      </c>
      <c r="E9" s="30" t="s">
        <v>1132</v>
      </c>
      <c r="F9" s="30" t="s">
        <v>1133</v>
      </c>
      <c r="G9" s="30" t="s">
        <v>414</v>
      </c>
      <c r="H9" s="30" t="s">
        <v>217</v>
      </c>
      <c r="I9" s="30" t="s">
        <v>209</v>
      </c>
      <c r="J9" s="30" t="s">
        <v>1134</v>
      </c>
      <c r="K9" s="30" t="s">
        <v>771</v>
      </c>
      <c r="L9" s="30" t="s">
        <v>1065</v>
      </c>
      <c r="M9" s="30" t="s">
        <v>1125</v>
      </c>
      <c r="N9" s="30" t="s">
        <v>1115</v>
      </c>
      <c r="O9" s="30" t="s">
        <v>987</v>
      </c>
      <c r="P9" s="30" t="s">
        <v>788</v>
      </c>
      <c r="Q9" s="30" t="s">
        <v>408</v>
      </c>
    </row>
    <row r="10" spans="1:17" x14ac:dyDescent="0.35">
      <c r="A10" s="29" t="s">
        <v>174</v>
      </c>
      <c r="B10" s="30" t="s">
        <v>335</v>
      </c>
      <c r="C10" s="30" t="s">
        <v>217</v>
      </c>
      <c r="D10" s="30" t="s">
        <v>225</v>
      </c>
      <c r="E10" s="30" t="s">
        <v>250</v>
      </c>
      <c r="F10" s="30" t="s">
        <v>1135</v>
      </c>
      <c r="G10" s="30" t="s">
        <v>1136</v>
      </c>
      <c r="H10" s="30" t="s">
        <v>306</v>
      </c>
      <c r="I10" s="30" t="s">
        <v>249</v>
      </c>
      <c r="J10" s="30" t="s">
        <v>1137</v>
      </c>
      <c r="K10" s="30" t="s">
        <v>230</v>
      </c>
      <c r="L10" s="30" t="s">
        <v>228</v>
      </c>
      <c r="M10" s="30" t="s">
        <v>355</v>
      </c>
      <c r="N10" s="30" t="s">
        <v>386</v>
      </c>
      <c r="O10" s="30" t="s">
        <v>246</v>
      </c>
      <c r="P10" s="30" t="s">
        <v>256</v>
      </c>
      <c r="Q10" s="30" t="s">
        <v>204</v>
      </c>
    </row>
    <row r="11" spans="1:17" x14ac:dyDescent="0.35">
      <c r="A11" s="29" t="s">
        <v>175</v>
      </c>
      <c r="B11" s="30" t="s">
        <v>1138</v>
      </c>
      <c r="C11" s="30" t="s">
        <v>563</v>
      </c>
      <c r="D11" s="30" t="s">
        <v>358</v>
      </c>
      <c r="E11" s="30" t="s">
        <v>503</v>
      </c>
      <c r="F11" s="30" t="s">
        <v>425</v>
      </c>
      <c r="G11" s="30" t="s">
        <v>205</v>
      </c>
      <c r="H11" s="30" t="s">
        <v>231</v>
      </c>
      <c r="I11" s="30" t="s">
        <v>241</v>
      </c>
      <c r="J11" s="30" t="s">
        <v>1139</v>
      </c>
      <c r="K11" s="30" t="s">
        <v>1140</v>
      </c>
      <c r="L11" s="30" t="s">
        <v>1141</v>
      </c>
      <c r="M11" s="30" t="s">
        <v>338</v>
      </c>
      <c r="N11" s="30" t="s">
        <v>1142</v>
      </c>
      <c r="O11" s="30" t="s">
        <v>555</v>
      </c>
      <c r="P11" s="30" t="s">
        <v>432</v>
      </c>
      <c r="Q11" s="30" t="s">
        <v>358</v>
      </c>
    </row>
    <row r="12" spans="1:17" x14ac:dyDescent="0.35">
      <c r="A12" s="29" t="s">
        <v>176</v>
      </c>
      <c r="B12" s="30" t="s">
        <v>746</v>
      </c>
      <c r="C12" s="30" t="s">
        <v>226</v>
      </c>
      <c r="D12" s="30" t="s">
        <v>204</v>
      </c>
      <c r="E12" s="30" t="s">
        <v>214</v>
      </c>
      <c r="F12" s="30" t="s">
        <v>1143</v>
      </c>
      <c r="G12" s="30" t="s">
        <v>403</v>
      </c>
      <c r="H12" s="30" t="s">
        <v>200</v>
      </c>
      <c r="I12" s="30" t="s">
        <v>503</v>
      </c>
      <c r="J12" s="30" t="s">
        <v>750</v>
      </c>
      <c r="K12" s="30" t="s">
        <v>300</v>
      </c>
      <c r="L12" s="30" t="s">
        <v>204</v>
      </c>
      <c r="M12" s="30" t="s">
        <v>201</v>
      </c>
      <c r="N12" s="30" t="s">
        <v>201</v>
      </c>
      <c r="O12" s="30" t="s">
        <v>253</v>
      </c>
      <c r="P12" s="30" t="s">
        <v>251</v>
      </c>
      <c r="Q12" s="30" t="s">
        <v>119</v>
      </c>
    </row>
    <row r="13" spans="1:17" x14ac:dyDescent="0.35">
      <c r="A13" s="29" t="s">
        <v>177</v>
      </c>
      <c r="B13" s="30" t="s">
        <v>684</v>
      </c>
      <c r="C13" s="30" t="s">
        <v>358</v>
      </c>
      <c r="D13" s="30" t="s">
        <v>250</v>
      </c>
      <c r="E13" s="30" t="s">
        <v>208</v>
      </c>
      <c r="F13" s="30" t="s">
        <v>374</v>
      </c>
      <c r="G13" s="30" t="s">
        <v>260</v>
      </c>
      <c r="H13" s="30" t="s">
        <v>358</v>
      </c>
      <c r="I13" s="30" t="s">
        <v>569</v>
      </c>
      <c r="J13" s="30" t="s">
        <v>1144</v>
      </c>
      <c r="K13" s="30" t="s">
        <v>218</v>
      </c>
      <c r="L13" s="30" t="s">
        <v>863</v>
      </c>
      <c r="M13" s="30" t="s">
        <v>355</v>
      </c>
      <c r="N13" s="30" t="s">
        <v>396</v>
      </c>
      <c r="O13" s="30" t="s">
        <v>419</v>
      </c>
      <c r="P13" s="30" t="s">
        <v>358</v>
      </c>
      <c r="Q13" s="30" t="s">
        <v>368</v>
      </c>
    </row>
    <row r="14" spans="1:17" x14ac:dyDescent="0.35">
      <c r="A14" s="29" t="s">
        <v>178</v>
      </c>
      <c r="B14" s="30" t="s">
        <v>1145</v>
      </c>
      <c r="C14" s="30" t="s">
        <v>227</v>
      </c>
      <c r="D14" s="30" t="s">
        <v>217</v>
      </c>
      <c r="E14" s="30" t="s">
        <v>205</v>
      </c>
      <c r="F14" s="30" t="s">
        <v>1146</v>
      </c>
      <c r="G14" s="30" t="s">
        <v>316</v>
      </c>
      <c r="H14" s="30" t="s">
        <v>1147</v>
      </c>
      <c r="I14" s="30" t="s">
        <v>697</v>
      </c>
      <c r="J14" s="30" t="s">
        <v>1148</v>
      </c>
      <c r="K14" s="30" t="s">
        <v>1149</v>
      </c>
      <c r="L14" s="30" t="s">
        <v>1150</v>
      </c>
      <c r="M14" s="30" t="s">
        <v>400</v>
      </c>
      <c r="N14" s="30" t="s">
        <v>1151</v>
      </c>
      <c r="O14" s="30" t="s">
        <v>1152</v>
      </c>
      <c r="P14" s="30" t="s">
        <v>1153</v>
      </c>
      <c r="Q14" s="30" t="s">
        <v>1154</v>
      </c>
    </row>
    <row r="15" spans="1:17" x14ac:dyDescent="0.35">
      <c r="A15" s="29" t="s">
        <v>179</v>
      </c>
      <c r="B15" s="30" t="s">
        <v>421</v>
      </c>
      <c r="C15" s="30" t="s">
        <v>250</v>
      </c>
      <c r="D15" s="30" t="s">
        <v>232</v>
      </c>
      <c r="E15" s="30" t="s">
        <v>222</v>
      </c>
      <c r="F15" s="30" t="s">
        <v>272</v>
      </c>
      <c r="G15" s="30" t="s">
        <v>294</v>
      </c>
      <c r="H15" s="30" t="s">
        <v>217</v>
      </c>
      <c r="I15" s="30" t="s">
        <v>364</v>
      </c>
      <c r="J15" s="30" t="s">
        <v>1155</v>
      </c>
      <c r="K15" s="30" t="s">
        <v>366</v>
      </c>
      <c r="L15" s="30" t="s">
        <v>1156</v>
      </c>
      <c r="M15" s="30" t="s">
        <v>502</v>
      </c>
      <c r="N15" s="30" t="s">
        <v>1157</v>
      </c>
      <c r="O15" s="30" t="s">
        <v>1066</v>
      </c>
      <c r="P15" s="30" t="s">
        <v>880</v>
      </c>
      <c r="Q15" s="30" t="s">
        <v>227</v>
      </c>
    </row>
    <row r="16" spans="1:17" x14ac:dyDescent="0.35">
      <c r="A16" s="29" t="s">
        <v>180</v>
      </c>
      <c r="B16" s="30" t="s">
        <v>1158</v>
      </c>
      <c r="C16" s="30" t="s">
        <v>1125</v>
      </c>
      <c r="D16" s="30" t="s">
        <v>392</v>
      </c>
      <c r="E16" s="30" t="s">
        <v>228</v>
      </c>
      <c r="F16" s="30" t="s">
        <v>1159</v>
      </c>
      <c r="G16" s="30" t="s">
        <v>607</v>
      </c>
      <c r="H16" s="30" t="s">
        <v>355</v>
      </c>
      <c r="I16" s="30" t="s">
        <v>327</v>
      </c>
      <c r="J16" s="30" t="s">
        <v>1160</v>
      </c>
      <c r="K16" s="30" t="s">
        <v>607</v>
      </c>
      <c r="L16" s="30" t="s">
        <v>863</v>
      </c>
      <c r="M16" s="30" t="s">
        <v>246</v>
      </c>
      <c r="N16" s="30" t="s">
        <v>1161</v>
      </c>
      <c r="O16" s="30" t="s">
        <v>1162</v>
      </c>
      <c r="P16" s="30" t="s">
        <v>369</v>
      </c>
      <c r="Q16" s="30" t="s">
        <v>1163</v>
      </c>
    </row>
    <row r="17" spans="1:17" x14ac:dyDescent="0.35">
      <c r="A17" s="29" t="s">
        <v>181</v>
      </c>
      <c r="B17" s="30" t="s">
        <v>1144</v>
      </c>
      <c r="C17" s="30" t="s">
        <v>436</v>
      </c>
      <c r="D17" s="30" t="s">
        <v>363</v>
      </c>
      <c r="E17" s="30" t="s">
        <v>294</v>
      </c>
      <c r="F17" s="30" t="s">
        <v>254</v>
      </c>
      <c r="G17" s="30" t="s">
        <v>233</v>
      </c>
      <c r="H17" s="30" t="s">
        <v>225</v>
      </c>
      <c r="I17" s="30" t="s">
        <v>202</v>
      </c>
      <c r="J17" s="30" t="s">
        <v>199</v>
      </c>
      <c r="K17" s="30" t="s">
        <v>251</v>
      </c>
      <c r="L17" s="30" t="s">
        <v>253</v>
      </c>
      <c r="M17" s="30" t="s">
        <v>119</v>
      </c>
      <c r="N17" s="30" t="s">
        <v>678</v>
      </c>
      <c r="O17" s="30" t="s">
        <v>200</v>
      </c>
      <c r="P17" s="30" t="s">
        <v>270</v>
      </c>
      <c r="Q17" s="30" t="s">
        <v>250</v>
      </c>
    </row>
    <row r="18" spans="1:17" x14ac:dyDescent="0.35">
      <c r="A18" s="29" t="s">
        <v>182</v>
      </c>
      <c r="B18" s="30" t="s">
        <v>555</v>
      </c>
      <c r="C18" s="30" t="s">
        <v>233</v>
      </c>
      <c r="D18" s="30" t="s">
        <v>225</v>
      </c>
      <c r="E18" s="30" t="s">
        <v>202</v>
      </c>
      <c r="F18" s="30" t="s">
        <v>1164</v>
      </c>
      <c r="G18" s="30" t="s">
        <v>1150</v>
      </c>
      <c r="H18" s="30" t="s">
        <v>242</v>
      </c>
      <c r="I18" s="30" t="s">
        <v>422</v>
      </c>
      <c r="J18" s="30" t="s">
        <v>1165</v>
      </c>
      <c r="K18" s="30" t="s">
        <v>880</v>
      </c>
      <c r="L18" s="30" t="s">
        <v>1166</v>
      </c>
      <c r="M18" s="30" t="s">
        <v>788</v>
      </c>
      <c r="N18" s="30" t="s">
        <v>793</v>
      </c>
      <c r="O18" s="30" t="s">
        <v>520</v>
      </c>
      <c r="P18" s="30" t="s">
        <v>373</v>
      </c>
      <c r="Q18" s="30" t="s">
        <v>363</v>
      </c>
    </row>
    <row r="19" spans="1:17" x14ac:dyDescent="0.35">
      <c r="A19" s="29" t="s">
        <v>183</v>
      </c>
      <c r="B19" s="30" t="s">
        <v>1167</v>
      </c>
      <c r="C19" s="30" t="s">
        <v>1168</v>
      </c>
      <c r="D19" s="30" t="s">
        <v>285</v>
      </c>
      <c r="E19" s="30" t="s">
        <v>865</v>
      </c>
      <c r="F19" s="30" t="s">
        <v>1169</v>
      </c>
      <c r="G19" s="30" t="s">
        <v>422</v>
      </c>
      <c r="H19" s="30" t="s">
        <v>863</v>
      </c>
      <c r="I19" s="30" t="s">
        <v>506</v>
      </c>
      <c r="J19" s="30" t="s">
        <v>447</v>
      </c>
      <c r="K19" s="30" t="s">
        <v>355</v>
      </c>
      <c r="L19" s="30" t="s">
        <v>217</v>
      </c>
      <c r="M19" s="30" t="s">
        <v>214</v>
      </c>
      <c r="N19" s="30" t="s">
        <v>1170</v>
      </c>
      <c r="O19" s="30" t="s">
        <v>310</v>
      </c>
      <c r="P19" s="30" t="s">
        <v>227</v>
      </c>
      <c r="Q19" s="30" t="s">
        <v>226</v>
      </c>
    </row>
    <row r="20" spans="1:17" x14ac:dyDescent="0.35">
      <c r="A20" s="29" t="s">
        <v>184</v>
      </c>
      <c r="B20" s="30" t="s">
        <v>1171</v>
      </c>
      <c r="C20" s="30" t="s">
        <v>842</v>
      </c>
      <c r="D20" s="30" t="s">
        <v>1095</v>
      </c>
      <c r="E20" s="30" t="s">
        <v>342</v>
      </c>
      <c r="F20" s="30" t="s">
        <v>1172</v>
      </c>
      <c r="G20" s="30" t="s">
        <v>1173</v>
      </c>
      <c r="H20" s="30" t="s">
        <v>403</v>
      </c>
      <c r="I20" s="30" t="s">
        <v>1174</v>
      </c>
      <c r="J20" s="30" t="s">
        <v>1121</v>
      </c>
      <c r="K20" s="30" t="s">
        <v>419</v>
      </c>
      <c r="L20" s="30" t="s">
        <v>256</v>
      </c>
      <c r="M20" s="30" t="s">
        <v>214</v>
      </c>
      <c r="N20" s="30" t="s">
        <v>1175</v>
      </c>
      <c r="O20" s="30" t="s">
        <v>504</v>
      </c>
      <c r="P20" s="30" t="s">
        <v>357</v>
      </c>
      <c r="Q20" s="30" t="s">
        <v>229</v>
      </c>
    </row>
    <row r="21" spans="1:17" x14ac:dyDescent="0.35">
      <c r="A21" s="29" t="s">
        <v>185</v>
      </c>
      <c r="B21" s="30" t="s">
        <v>1176</v>
      </c>
      <c r="C21" s="30" t="s">
        <v>569</v>
      </c>
      <c r="D21" s="30" t="s">
        <v>229</v>
      </c>
      <c r="E21" s="30" t="s">
        <v>300</v>
      </c>
      <c r="F21" s="30" t="s">
        <v>1117</v>
      </c>
      <c r="G21" s="30" t="s">
        <v>436</v>
      </c>
      <c r="H21" s="30" t="s">
        <v>246</v>
      </c>
      <c r="I21" s="30" t="s">
        <v>392</v>
      </c>
      <c r="J21" s="30" t="s">
        <v>398</v>
      </c>
      <c r="K21" s="30" t="s">
        <v>221</v>
      </c>
      <c r="L21" s="30" t="s">
        <v>217</v>
      </c>
      <c r="M21" s="30" t="s">
        <v>233</v>
      </c>
      <c r="N21" s="30" t="s">
        <v>389</v>
      </c>
      <c r="O21" s="30" t="s">
        <v>289</v>
      </c>
      <c r="P21" s="30" t="s">
        <v>294</v>
      </c>
      <c r="Q21" s="30" t="s">
        <v>241</v>
      </c>
    </row>
    <row r="22" spans="1:17" ht="16.5" customHeight="1" x14ac:dyDescent="0.35">
      <c r="A22" s="29" t="s">
        <v>186</v>
      </c>
      <c r="B22" s="30" t="s">
        <v>1177</v>
      </c>
      <c r="C22" s="30" t="s">
        <v>1110</v>
      </c>
      <c r="D22" s="30" t="s">
        <v>634</v>
      </c>
      <c r="E22" s="30" t="s">
        <v>665</v>
      </c>
      <c r="F22" s="30" t="s">
        <v>1178</v>
      </c>
      <c r="G22" s="30" t="s">
        <v>1073</v>
      </c>
      <c r="H22" s="30" t="s">
        <v>1179</v>
      </c>
      <c r="I22" s="30" t="s">
        <v>482</v>
      </c>
      <c r="J22" s="30" t="s">
        <v>1180</v>
      </c>
      <c r="K22" s="30" t="s">
        <v>1181</v>
      </c>
      <c r="L22" s="30" t="s">
        <v>1182</v>
      </c>
      <c r="M22" s="30" t="s">
        <v>1183</v>
      </c>
      <c r="N22" s="30" t="s">
        <v>1184</v>
      </c>
      <c r="O22" s="30" t="s">
        <v>740</v>
      </c>
      <c r="P22" s="30" t="s">
        <v>1185</v>
      </c>
      <c r="Q22" s="30" t="s">
        <v>1186</v>
      </c>
    </row>
    <row r="23" spans="1:17" x14ac:dyDescent="0.35">
      <c r="A23" s="29" t="s">
        <v>187</v>
      </c>
      <c r="B23" s="30" t="s">
        <v>1187</v>
      </c>
      <c r="C23" s="30" t="s">
        <v>1188</v>
      </c>
      <c r="D23" s="30" t="s">
        <v>1189</v>
      </c>
      <c r="E23" s="30" t="s">
        <v>1190</v>
      </c>
      <c r="F23" s="30" t="s">
        <v>1191</v>
      </c>
      <c r="G23" s="30" t="s">
        <v>1192</v>
      </c>
      <c r="H23" s="30" t="s">
        <v>1193</v>
      </c>
      <c r="I23" s="30" t="s">
        <v>1194</v>
      </c>
      <c r="J23" s="30" t="s">
        <v>1195</v>
      </c>
      <c r="K23" s="30" t="s">
        <v>1196</v>
      </c>
      <c r="L23" s="30" t="s">
        <v>1197</v>
      </c>
      <c r="M23" s="30" t="s">
        <v>1198</v>
      </c>
      <c r="N23" s="30" t="s">
        <v>1199</v>
      </c>
      <c r="O23" s="30" t="s">
        <v>1200</v>
      </c>
      <c r="P23" s="30" t="s">
        <v>1201</v>
      </c>
      <c r="Q23" s="30" t="s">
        <v>652</v>
      </c>
    </row>
    <row r="24" spans="1:17" x14ac:dyDescent="0.35">
      <c r="A24" s="29" t="s">
        <v>188</v>
      </c>
      <c r="B24" s="30" t="s">
        <v>1202</v>
      </c>
      <c r="C24" s="30" t="s">
        <v>1203</v>
      </c>
      <c r="D24" s="30" t="s">
        <v>1204</v>
      </c>
      <c r="E24" s="30" t="s">
        <v>658</v>
      </c>
      <c r="F24" s="30" t="s">
        <v>697</v>
      </c>
      <c r="G24" s="30" t="s">
        <v>354</v>
      </c>
      <c r="H24" s="30" t="s">
        <v>242</v>
      </c>
      <c r="I24" s="30" t="s">
        <v>381</v>
      </c>
      <c r="J24" s="30" t="s">
        <v>1205</v>
      </c>
      <c r="K24" s="30" t="s">
        <v>203</v>
      </c>
      <c r="L24" s="30" t="s">
        <v>209</v>
      </c>
      <c r="M24" s="30" t="s">
        <v>364</v>
      </c>
      <c r="N24" s="30" t="s">
        <v>1127</v>
      </c>
      <c r="O24" s="30" t="s">
        <v>506</v>
      </c>
      <c r="P24" s="30" t="s">
        <v>569</v>
      </c>
      <c r="Q24" s="30" t="s">
        <v>233</v>
      </c>
    </row>
    <row r="25" spans="1:17" ht="20" customHeight="1" thickBot="1" x14ac:dyDescent="0.4">
      <c r="A25" s="29" t="s">
        <v>189</v>
      </c>
      <c r="B25" s="30" t="s">
        <v>913</v>
      </c>
      <c r="C25" s="30" t="s">
        <v>1206</v>
      </c>
      <c r="D25" s="30" t="s">
        <v>1207</v>
      </c>
      <c r="E25" s="30" t="s">
        <v>1208</v>
      </c>
      <c r="F25" s="30" t="s">
        <v>384</v>
      </c>
      <c r="G25" s="30" t="s">
        <v>753</v>
      </c>
      <c r="H25" s="30" t="s">
        <v>504</v>
      </c>
      <c r="I25" s="30" t="s">
        <v>306</v>
      </c>
      <c r="J25" s="30" t="s">
        <v>289</v>
      </c>
      <c r="K25" s="30" t="s">
        <v>229</v>
      </c>
      <c r="L25" s="30" t="s">
        <v>201</v>
      </c>
      <c r="M25" s="30" t="s">
        <v>222</v>
      </c>
      <c r="N25" s="30" t="s">
        <v>1209</v>
      </c>
      <c r="O25" s="30" t="s">
        <v>555</v>
      </c>
      <c r="P25" s="30" t="s">
        <v>375</v>
      </c>
      <c r="Q25" s="30" t="s">
        <v>364</v>
      </c>
    </row>
    <row r="26" spans="1:17" x14ac:dyDescent="0.35">
      <c r="A26" s="30" t="s">
        <v>441</v>
      </c>
      <c r="B26" s="106" t="s">
        <v>1210</v>
      </c>
      <c r="C26" s="87"/>
      <c r="D26" s="87"/>
      <c r="E26" s="87"/>
      <c r="F26" s="106" t="s">
        <v>1211</v>
      </c>
      <c r="G26" s="87"/>
      <c r="H26" s="87"/>
      <c r="I26" s="87"/>
      <c r="J26" s="106" t="s">
        <v>1212</v>
      </c>
      <c r="K26" s="87"/>
      <c r="L26" s="87"/>
      <c r="M26" s="87"/>
      <c r="N26" s="106" t="s">
        <v>1213</v>
      </c>
      <c r="O26" s="87"/>
      <c r="P26" s="87"/>
      <c r="Q26" s="87"/>
    </row>
    <row r="27" spans="1:17" x14ac:dyDescent="0.35">
      <c r="A27" s="30" t="s">
        <v>442</v>
      </c>
      <c r="B27" s="88" t="s">
        <v>1214</v>
      </c>
      <c r="C27" s="88"/>
      <c r="D27" s="88"/>
      <c r="E27" s="88"/>
      <c r="F27" s="88" t="s">
        <v>1215</v>
      </c>
      <c r="G27" s="88"/>
      <c r="H27" s="88"/>
      <c r="I27" s="88"/>
      <c r="J27" s="88" t="s">
        <v>1216</v>
      </c>
      <c r="K27" s="88"/>
      <c r="L27" s="88"/>
      <c r="M27" s="88"/>
      <c r="N27" s="88" t="s">
        <v>1217</v>
      </c>
      <c r="O27" s="88"/>
      <c r="P27" s="88"/>
      <c r="Q27" s="88"/>
    </row>
    <row r="28" spans="1:17" ht="15" thickBot="1" x14ac:dyDescent="0.4">
      <c r="A28" s="31" t="s">
        <v>192</v>
      </c>
      <c r="B28" s="89" t="s">
        <v>1218</v>
      </c>
      <c r="C28" s="89"/>
      <c r="D28" s="89"/>
      <c r="E28" s="89"/>
      <c r="F28" s="89" t="s">
        <v>1219</v>
      </c>
      <c r="G28" s="89"/>
      <c r="H28" s="89"/>
      <c r="I28" s="89"/>
      <c r="J28" s="89" t="s">
        <v>1220</v>
      </c>
      <c r="K28" s="89"/>
      <c r="L28" s="89"/>
      <c r="M28" s="89"/>
      <c r="N28" s="89" t="s">
        <v>1221</v>
      </c>
      <c r="O28" s="89"/>
      <c r="P28" s="89"/>
      <c r="Q28" s="89"/>
    </row>
    <row r="29" spans="1:17" x14ac:dyDescent="0.35">
      <c r="A29" s="107" t="s">
        <v>767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</row>
  </sheetData>
  <mergeCells count="22">
    <mergeCell ref="A29:Q29"/>
    <mergeCell ref="B28:E28"/>
    <mergeCell ref="F28:I28"/>
    <mergeCell ref="J28:M28"/>
    <mergeCell ref="N28:Q28"/>
    <mergeCell ref="B26:E26"/>
    <mergeCell ref="F26:I26"/>
    <mergeCell ref="J26:M26"/>
    <mergeCell ref="N26:Q26"/>
    <mergeCell ref="B27:E27"/>
    <mergeCell ref="F27:I27"/>
    <mergeCell ref="J27:M27"/>
    <mergeCell ref="N27:Q27"/>
    <mergeCell ref="B3:E3"/>
    <mergeCell ref="F3:I3"/>
    <mergeCell ref="J3:M3"/>
    <mergeCell ref="N3:Q3"/>
    <mergeCell ref="A4:A5"/>
    <mergeCell ref="B4:B5"/>
    <mergeCell ref="F4:F5"/>
    <mergeCell ref="J4:J5"/>
    <mergeCell ref="N4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1CD3-015B-4010-872F-29115E54C943}">
  <dimension ref="A1:J51"/>
  <sheetViews>
    <sheetView workbookViewId="0">
      <selection activeCell="G17" sqref="G17"/>
    </sheetView>
  </sheetViews>
  <sheetFormatPr defaultColWidth="10.90625" defaultRowHeight="14.5" x14ac:dyDescent="0.35"/>
  <cols>
    <col min="1" max="3" width="26.7265625" customWidth="1"/>
  </cols>
  <sheetData>
    <row r="1" spans="1:10" x14ac:dyDescent="0.35">
      <c r="A1" t="s">
        <v>1412</v>
      </c>
      <c r="B1" t="s">
        <v>1413</v>
      </c>
      <c r="C1" t="s">
        <v>1424</v>
      </c>
      <c r="D1" t="s">
        <v>1425</v>
      </c>
      <c r="E1" t="s">
        <v>1421</v>
      </c>
      <c r="F1" t="s">
        <v>1426</v>
      </c>
      <c r="G1" t="s">
        <v>1422</v>
      </c>
      <c r="H1" t="s">
        <v>1427</v>
      </c>
      <c r="I1" t="s">
        <v>1423</v>
      </c>
      <c r="J1" t="s">
        <v>1428</v>
      </c>
    </row>
    <row r="2" spans="1:10" x14ac:dyDescent="0.35">
      <c r="A2" t="s">
        <v>121</v>
      </c>
      <c r="B2" t="s">
        <v>1414</v>
      </c>
      <c r="C2">
        <v>2.4017467248908297E-2</v>
      </c>
      <c r="D2">
        <v>4.5851528384279479E-2</v>
      </c>
      <c r="E2">
        <v>0.13787085514834208</v>
      </c>
      <c r="F2">
        <v>0.14572425828970331</v>
      </c>
      <c r="G2">
        <v>0.21145547273440565</v>
      </c>
      <c r="H2">
        <v>0.22440172616712437</v>
      </c>
      <c r="I2">
        <v>0.31907216494845364</v>
      </c>
      <c r="J2">
        <v>0.28659793814432988</v>
      </c>
    </row>
    <row r="3" spans="1:10" x14ac:dyDescent="0.35">
      <c r="A3" t="s">
        <v>121</v>
      </c>
      <c r="B3" t="s">
        <v>1415</v>
      </c>
      <c r="C3">
        <v>0.39956331877729262</v>
      </c>
      <c r="D3">
        <v>0.31222707423580787</v>
      </c>
      <c r="E3">
        <v>0.40837696335078533</v>
      </c>
      <c r="F3">
        <v>0.32635253054101221</v>
      </c>
      <c r="G3">
        <v>0.46959591996861516</v>
      </c>
      <c r="H3">
        <v>0.38093369948999606</v>
      </c>
      <c r="I3">
        <v>0.41855670103092785</v>
      </c>
      <c r="J3">
        <v>0.31082474226804124</v>
      </c>
    </row>
    <row r="4" spans="1:10" x14ac:dyDescent="0.35">
      <c r="A4" t="s">
        <v>121</v>
      </c>
      <c r="B4" t="s">
        <v>1416</v>
      </c>
      <c r="C4">
        <v>0.46724890829694327</v>
      </c>
      <c r="D4">
        <v>0.2816593886462882</v>
      </c>
      <c r="E4">
        <v>0.3342059336823735</v>
      </c>
      <c r="F4">
        <v>0.23385689354275743</v>
      </c>
      <c r="G4">
        <v>0.22165555119654767</v>
      </c>
      <c r="H4">
        <v>0.14162416633974106</v>
      </c>
      <c r="I4">
        <v>0.16288659793814433</v>
      </c>
      <c r="J4">
        <v>0.10824742268041238</v>
      </c>
    </row>
    <row r="5" spans="1:10" x14ac:dyDescent="0.35">
      <c r="A5" t="s">
        <v>121</v>
      </c>
      <c r="B5" t="s">
        <v>1417</v>
      </c>
      <c r="C5">
        <v>7.8602620087336247E-2</v>
      </c>
      <c r="D5">
        <v>4.5851528384279479E-2</v>
      </c>
      <c r="E5">
        <v>6.9808027923211169E-2</v>
      </c>
      <c r="F5">
        <v>4.2757417102966842E-2</v>
      </c>
      <c r="G5">
        <v>3.5307963907414669E-2</v>
      </c>
      <c r="H5">
        <v>2.4323264025107885E-2</v>
      </c>
      <c r="I5">
        <v>2.2164948453608248E-2</v>
      </c>
      <c r="J5">
        <v>1.3402061855670104E-2</v>
      </c>
    </row>
    <row r="6" spans="1:10" x14ac:dyDescent="0.35">
      <c r="A6" t="s">
        <v>121</v>
      </c>
      <c r="B6" t="s">
        <v>1418</v>
      </c>
      <c r="C6">
        <v>2.0378457059679767E-2</v>
      </c>
      <c r="D6">
        <v>1.4556040756914121E-2</v>
      </c>
      <c r="E6">
        <v>2.7923211169284468E-2</v>
      </c>
      <c r="F6">
        <v>1.4834205933682374E-2</v>
      </c>
      <c r="G6">
        <v>1.0592389172224402E-2</v>
      </c>
      <c r="H6">
        <v>5.1000392310710085E-3</v>
      </c>
      <c r="I6">
        <v>1.7010309278350517E-2</v>
      </c>
      <c r="J6">
        <v>1.134020618556701E-2</v>
      </c>
    </row>
    <row r="12" spans="1:10" x14ac:dyDescent="0.35">
      <c r="A12" t="s">
        <v>1419</v>
      </c>
    </row>
    <row r="51" spans="1:1" x14ac:dyDescent="0.35">
      <c r="A51" t="s">
        <v>1420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C79D-64CA-4387-940B-59876FAB20AB}">
  <dimension ref="A1:AH18"/>
  <sheetViews>
    <sheetView workbookViewId="0">
      <selection activeCell="G16" sqref="G16"/>
    </sheetView>
  </sheetViews>
  <sheetFormatPr defaultColWidth="10.90625" defaultRowHeight="14.5" x14ac:dyDescent="0.35"/>
  <cols>
    <col min="2" max="16" width="10.90625" style="1"/>
    <col min="17" max="17" width="10.90625" style="2"/>
  </cols>
  <sheetData>
    <row r="1" spans="1:34" x14ac:dyDescent="0.35">
      <c r="B1" s="1" t="s">
        <v>77</v>
      </c>
      <c r="C1" s="1" t="s">
        <v>78</v>
      </c>
      <c r="D1" s="1" t="s">
        <v>1431</v>
      </c>
      <c r="E1" s="1" t="s">
        <v>79</v>
      </c>
      <c r="F1" s="1" t="s">
        <v>80</v>
      </c>
      <c r="G1" s="1" t="s">
        <v>81</v>
      </c>
      <c r="H1" s="1" t="s">
        <v>82</v>
      </c>
      <c r="I1" s="1" t="s">
        <v>83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1429</v>
      </c>
      <c r="S1" s="1" t="s">
        <v>77</v>
      </c>
      <c r="T1" s="1" t="s">
        <v>78</v>
      </c>
      <c r="U1" s="1" t="s">
        <v>1431</v>
      </c>
      <c r="V1" s="1" t="s">
        <v>79</v>
      </c>
      <c r="W1" s="1" t="s">
        <v>80</v>
      </c>
      <c r="X1" s="1" t="s">
        <v>81</v>
      </c>
      <c r="Y1" s="1" t="s">
        <v>82</v>
      </c>
      <c r="Z1" s="1" t="s">
        <v>83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</row>
    <row r="2" spans="1:34" x14ac:dyDescent="0.35">
      <c r="A2" t="s">
        <v>1313</v>
      </c>
      <c r="B2" s="1">
        <v>731</v>
      </c>
      <c r="C2" s="1">
        <v>113</v>
      </c>
      <c r="D2" s="1">
        <v>539</v>
      </c>
      <c r="E2" s="1">
        <v>928</v>
      </c>
      <c r="F2" s="1">
        <v>203</v>
      </c>
      <c r="G2" s="1">
        <v>700</v>
      </c>
      <c r="H2" s="1">
        <v>22</v>
      </c>
      <c r="I2" s="1">
        <v>75</v>
      </c>
      <c r="J2" s="1">
        <v>530</v>
      </c>
      <c r="K2" s="1">
        <v>63</v>
      </c>
      <c r="L2" s="1">
        <v>729</v>
      </c>
      <c r="M2" s="1">
        <v>251</v>
      </c>
      <c r="N2" s="1">
        <v>133</v>
      </c>
      <c r="O2" s="1">
        <v>108</v>
      </c>
      <c r="P2" s="1">
        <v>39</v>
      </c>
      <c r="Q2" s="1">
        <v>117</v>
      </c>
      <c r="R2" s="1">
        <v>1374</v>
      </c>
      <c r="S2">
        <v>0.53202328966521106</v>
      </c>
      <c r="T2">
        <v>8.2241630276564781E-2</v>
      </c>
      <c r="U2">
        <v>0.39228529839883552</v>
      </c>
      <c r="V2">
        <v>0.67540029112081512</v>
      </c>
      <c r="W2">
        <v>0.1477438136826783</v>
      </c>
      <c r="X2">
        <v>0.50946142649199422</v>
      </c>
      <c r="Y2">
        <v>1.6011644832605532E-2</v>
      </c>
      <c r="Z2">
        <v>5.458515283842795E-2</v>
      </c>
      <c r="AA2">
        <v>0.38573508005822416</v>
      </c>
      <c r="AB2">
        <v>4.5851528384279479E-2</v>
      </c>
      <c r="AC2">
        <v>0.53056768558951961</v>
      </c>
      <c r="AD2">
        <v>0.18267831149927219</v>
      </c>
      <c r="AE2">
        <v>9.6797671033478888E-2</v>
      </c>
      <c r="AF2">
        <v>7.8602620087336247E-2</v>
      </c>
      <c r="AG2">
        <v>2.8384279475982533E-2</v>
      </c>
      <c r="AH2">
        <v>8.5152838427947602E-2</v>
      </c>
    </row>
    <row r="3" spans="1:34" x14ac:dyDescent="0.35">
      <c r="A3" t="s">
        <v>1314</v>
      </c>
      <c r="B3" s="1">
        <v>588</v>
      </c>
      <c r="C3" s="1">
        <v>70</v>
      </c>
      <c r="D3" s="1">
        <v>111</v>
      </c>
      <c r="E3" s="1">
        <v>523</v>
      </c>
      <c r="F3" s="1">
        <v>148</v>
      </c>
      <c r="G3" s="1">
        <v>548</v>
      </c>
      <c r="H3" s="1">
        <v>6</v>
      </c>
      <c r="I3" s="1">
        <v>46</v>
      </c>
      <c r="J3" s="1">
        <v>540</v>
      </c>
      <c r="K3" s="1">
        <v>76</v>
      </c>
      <c r="L3" s="1">
        <v>252</v>
      </c>
      <c r="M3" s="1">
        <v>122</v>
      </c>
      <c r="N3" s="1">
        <v>186</v>
      </c>
      <c r="O3" s="1">
        <v>170</v>
      </c>
      <c r="P3" s="1">
        <v>13</v>
      </c>
      <c r="Q3" s="1">
        <v>103</v>
      </c>
      <c r="R3" s="1">
        <v>1146</v>
      </c>
      <c r="S3">
        <v>0.51308900523560208</v>
      </c>
      <c r="T3">
        <v>6.1082024432809773E-2</v>
      </c>
      <c r="U3">
        <v>9.6858638743455502E-2</v>
      </c>
      <c r="V3">
        <v>0.45636998254799299</v>
      </c>
      <c r="W3">
        <v>0.12914485165794065</v>
      </c>
      <c r="X3">
        <v>0.4781849912739965</v>
      </c>
      <c r="Y3">
        <v>5.235602094240838E-3</v>
      </c>
      <c r="Z3">
        <v>4.0139616055846421E-2</v>
      </c>
      <c r="AA3">
        <v>0.47120418848167539</v>
      </c>
      <c r="AB3">
        <v>6.6317626527050616E-2</v>
      </c>
      <c r="AC3">
        <v>0.21989528795811519</v>
      </c>
      <c r="AD3">
        <v>0.10645724258289703</v>
      </c>
      <c r="AE3">
        <v>0.16230366492146597</v>
      </c>
      <c r="AF3">
        <v>0.14834205933682373</v>
      </c>
      <c r="AG3">
        <v>1.1343804537521814E-2</v>
      </c>
      <c r="AH3">
        <v>8.9877835951134383E-2</v>
      </c>
    </row>
    <row r="4" spans="1:34" x14ac:dyDescent="0.35">
      <c r="A4" t="s">
        <v>1315</v>
      </c>
      <c r="B4" s="1">
        <v>1482</v>
      </c>
      <c r="C4" s="1">
        <v>368</v>
      </c>
      <c r="D4" s="1">
        <v>208</v>
      </c>
      <c r="E4" s="1">
        <v>890</v>
      </c>
      <c r="F4" s="1">
        <v>311</v>
      </c>
      <c r="G4" s="1">
        <v>782</v>
      </c>
      <c r="H4" s="1">
        <v>14</v>
      </c>
      <c r="I4" s="1">
        <v>126</v>
      </c>
      <c r="J4" s="1">
        <v>1376</v>
      </c>
      <c r="K4" s="1">
        <v>247</v>
      </c>
      <c r="L4" s="1">
        <v>538</v>
      </c>
      <c r="M4" s="1">
        <v>219</v>
      </c>
      <c r="N4" s="1">
        <v>374</v>
      </c>
      <c r="O4" s="1">
        <v>263</v>
      </c>
      <c r="P4" s="1">
        <v>12</v>
      </c>
      <c r="Q4" s="2">
        <v>200</v>
      </c>
      <c r="R4" s="1">
        <v>2549</v>
      </c>
      <c r="S4">
        <v>0.58140447234209491</v>
      </c>
      <c r="T4">
        <v>0.14437034131031778</v>
      </c>
      <c r="U4">
        <v>8.1600627697136136E-2</v>
      </c>
      <c r="V4">
        <v>0.34915653197332286</v>
      </c>
      <c r="W4">
        <v>0.12200863083562181</v>
      </c>
      <c r="X4">
        <v>0.30678697528442528</v>
      </c>
      <c r="Y4">
        <v>5.4923499411533936E-3</v>
      </c>
      <c r="Z4">
        <v>4.9431149470380541E-2</v>
      </c>
      <c r="AA4">
        <v>0.53981953707336205</v>
      </c>
      <c r="AB4">
        <v>9.6900745390349152E-2</v>
      </c>
      <c r="AC4">
        <v>0.21106316202432326</v>
      </c>
      <c r="AD4">
        <v>8.5916045508042369E-2</v>
      </c>
      <c r="AE4">
        <v>0.14672420557081209</v>
      </c>
      <c r="AF4">
        <v>0.10317771675166731</v>
      </c>
      <c r="AG4">
        <v>4.7077285209886233E-3</v>
      </c>
      <c r="AH4">
        <v>7.8462142016477054E-2</v>
      </c>
    </row>
    <row r="5" spans="1:34" x14ac:dyDescent="0.35">
      <c r="A5" t="s">
        <v>1374</v>
      </c>
      <c r="B5" s="1">
        <v>1417</v>
      </c>
      <c r="C5" s="1">
        <v>120</v>
      </c>
      <c r="D5" s="1">
        <v>217</v>
      </c>
      <c r="E5" s="1">
        <v>644</v>
      </c>
      <c r="F5" s="1">
        <v>125</v>
      </c>
      <c r="G5" s="1">
        <v>616</v>
      </c>
      <c r="H5" s="1">
        <v>3</v>
      </c>
      <c r="I5" s="1">
        <v>111</v>
      </c>
      <c r="J5" s="1">
        <v>1079</v>
      </c>
      <c r="K5" s="1">
        <v>116</v>
      </c>
      <c r="L5" s="1">
        <v>504</v>
      </c>
      <c r="M5" s="1">
        <v>169</v>
      </c>
      <c r="N5" s="1">
        <v>266</v>
      </c>
      <c r="O5" s="1">
        <v>297</v>
      </c>
      <c r="P5" s="1">
        <v>8</v>
      </c>
      <c r="Q5" s="2">
        <v>128</v>
      </c>
      <c r="R5" s="1">
        <v>1940</v>
      </c>
      <c r="S5">
        <v>0.73041237113402058</v>
      </c>
      <c r="T5">
        <v>6.1855670103092786E-2</v>
      </c>
      <c r="U5">
        <v>0.11185567010309279</v>
      </c>
      <c r="V5">
        <v>0.33195876288659792</v>
      </c>
      <c r="W5">
        <v>6.4432989690721643E-2</v>
      </c>
      <c r="X5">
        <v>0.31752577319587627</v>
      </c>
      <c r="Y5">
        <v>1.5463917525773195E-3</v>
      </c>
      <c r="Z5">
        <v>5.7216494845360823E-2</v>
      </c>
      <c r="AA5">
        <v>0.5561855670103093</v>
      </c>
      <c r="AB5">
        <v>5.9793814432989693E-2</v>
      </c>
      <c r="AC5">
        <v>0.25979381443298971</v>
      </c>
      <c r="AD5">
        <v>8.7113402061855666E-2</v>
      </c>
      <c r="AE5">
        <v>0.13711340206185568</v>
      </c>
      <c r="AF5">
        <v>0.15309278350515465</v>
      </c>
      <c r="AG5">
        <v>4.1237113402061857E-3</v>
      </c>
      <c r="AH5">
        <v>6.5979381443298971E-2</v>
      </c>
    </row>
    <row r="9" spans="1:34" x14ac:dyDescent="0.35">
      <c r="A9" t="s">
        <v>1430</v>
      </c>
      <c r="B9" s="42" t="s">
        <v>77</v>
      </c>
      <c r="C9" s="42" t="s">
        <v>78</v>
      </c>
      <c r="D9" s="42" t="s">
        <v>1431</v>
      </c>
      <c r="E9" s="42" t="s">
        <v>79</v>
      </c>
      <c r="F9" s="42" t="s">
        <v>80</v>
      </c>
      <c r="G9" s="42" t="s">
        <v>81</v>
      </c>
      <c r="H9" s="42" t="s">
        <v>82</v>
      </c>
      <c r="I9" s="42" t="s">
        <v>83</v>
      </c>
      <c r="J9" s="42" t="s">
        <v>29</v>
      </c>
      <c r="K9" s="42" t="s">
        <v>30</v>
      </c>
      <c r="L9" s="42" t="s">
        <v>31</v>
      </c>
      <c r="M9" s="42" t="s">
        <v>32</v>
      </c>
      <c r="N9" s="42" t="s">
        <v>33</v>
      </c>
      <c r="O9" s="42" t="s">
        <v>34</v>
      </c>
      <c r="P9" s="42" t="s">
        <v>35</v>
      </c>
      <c r="Q9" s="16" t="s">
        <v>36</v>
      </c>
    </row>
    <row r="10" spans="1:34" x14ac:dyDescent="0.35">
      <c r="A10" t="s">
        <v>1313</v>
      </c>
      <c r="B10" s="42">
        <v>0.53202328966521106</v>
      </c>
      <c r="C10" s="42">
        <v>8.2241630276564781E-2</v>
      </c>
      <c r="D10" s="42">
        <v>0.39228529839883552</v>
      </c>
      <c r="E10" s="42">
        <v>0.67540029112081512</v>
      </c>
      <c r="F10" s="42">
        <v>0.1477438136826783</v>
      </c>
      <c r="G10" s="42">
        <v>0.50946142649199422</v>
      </c>
      <c r="H10" s="42">
        <v>1.6011644832605532E-2</v>
      </c>
      <c r="I10" s="42">
        <v>5.458515283842795E-2</v>
      </c>
      <c r="J10" s="42">
        <v>0.38573508005822416</v>
      </c>
      <c r="K10" s="42">
        <v>4.5851528384279479E-2</v>
      </c>
      <c r="L10" s="42">
        <v>0.53056768558951961</v>
      </c>
      <c r="M10" s="42">
        <v>0.18267831149927219</v>
      </c>
      <c r="N10" s="42">
        <v>9.6797671033478888E-2</v>
      </c>
      <c r="O10" s="42">
        <v>7.8602620087336247E-2</v>
      </c>
      <c r="P10" s="42">
        <v>2.8384279475982533E-2</v>
      </c>
      <c r="Q10" s="16">
        <v>8.5152838427947602E-2</v>
      </c>
    </row>
    <row r="11" spans="1:34" x14ac:dyDescent="0.35">
      <c r="A11" t="s">
        <v>1314</v>
      </c>
      <c r="B11" s="42">
        <v>0.51308900523560208</v>
      </c>
      <c r="C11" s="42">
        <v>6.1082024432809773E-2</v>
      </c>
      <c r="D11" s="42">
        <v>9.6858638743455502E-2</v>
      </c>
      <c r="E11" s="42">
        <v>0.45636998254799299</v>
      </c>
      <c r="F11" s="42">
        <v>0.12914485165794065</v>
      </c>
      <c r="G11" s="42">
        <v>0.4781849912739965</v>
      </c>
      <c r="H11" s="42">
        <v>5.235602094240838E-3</v>
      </c>
      <c r="I11" s="42">
        <v>4.0139616055846421E-2</v>
      </c>
      <c r="J11" s="42">
        <v>0.47120418848167539</v>
      </c>
      <c r="K11" s="42">
        <v>6.6317626527050616E-2</v>
      </c>
      <c r="L11" s="42">
        <v>0.21989528795811519</v>
      </c>
      <c r="M11" s="42">
        <v>0.10645724258289703</v>
      </c>
      <c r="N11" s="42">
        <v>0.16230366492146597</v>
      </c>
      <c r="O11" s="42">
        <v>0.14834205933682373</v>
      </c>
      <c r="P11" s="42">
        <v>1.1343804537521814E-2</v>
      </c>
      <c r="Q11" s="16">
        <v>8.9877835951134383E-2</v>
      </c>
    </row>
    <row r="12" spans="1:34" x14ac:dyDescent="0.35">
      <c r="A12" t="s">
        <v>1315</v>
      </c>
      <c r="B12" s="42">
        <v>0.58140447234209491</v>
      </c>
      <c r="C12" s="42">
        <v>0.14437034131031778</v>
      </c>
      <c r="D12" s="42">
        <v>8.1600627697136136E-2</v>
      </c>
      <c r="E12" s="42">
        <v>0.34915653197332286</v>
      </c>
      <c r="F12" s="42">
        <v>0.12200863083562181</v>
      </c>
      <c r="G12" s="42">
        <v>0.30678697528442528</v>
      </c>
      <c r="H12" s="42">
        <v>5.4923499411533936E-3</v>
      </c>
      <c r="I12" s="42">
        <v>4.9431149470380541E-2</v>
      </c>
      <c r="J12" s="42">
        <v>0.53981953707336205</v>
      </c>
      <c r="K12" s="42">
        <v>9.6900745390349152E-2</v>
      </c>
      <c r="L12" s="42">
        <v>0.21106316202432326</v>
      </c>
      <c r="M12" s="42">
        <v>8.5916045508042369E-2</v>
      </c>
      <c r="N12" s="42">
        <v>0.14672420557081209</v>
      </c>
      <c r="O12" s="42">
        <v>0.10317771675166731</v>
      </c>
      <c r="P12" s="42">
        <v>4.7077285209886233E-3</v>
      </c>
      <c r="Q12" s="16">
        <v>7.8462142016477054E-2</v>
      </c>
    </row>
    <row r="13" spans="1:34" x14ac:dyDescent="0.35">
      <c r="A13" t="s">
        <v>1374</v>
      </c>
      <c r="B13" s="42">
        <v>0.73041237113402058</v>
      </c>
      <c r="C13" s="42">
        <v>6.1855670103092786E-2</v>
      </c>
      <c r="D13" s="42">
        <v>0.11185567010309279</v>
      </c>
      <c r="E13" s="42">
        <v>0.33195876288659792</v>
      </c>
      <c r="F13" s="42">
        <v>6.4432989690721643E-2</v>
      </c>
      <c r="G13" s="42">
        <v>0.31752577319587627</v>
      </c>
      <c r="H13" s="42">
        <v>1.5463917525773195E-3</v>
      </c>
      <c r="I13" s="42">
        <v>5.7216494845360823E-2</v>
      </c>
      <c r="J13" s="42">
        <v>0.5561855670103093</v>
      </c>
      <c r="K13" s="42">
        <v>5.9793814432989693E-2</v>
      </c>
      <c r="L13" s="42">
        <v>0.25979381443298971</v>
      </c>
      <c r="M13" s="42">
        <v>8.7113402061855666E-2</v>
      </c>
      <c r="N13" s="42">
        <v>0.13711340206185568</v>
      </c>
      <c r="O13" s="42">
        <v>0.15309278350515465</v>
      </c>
      <c r="P13" s="42">
        <v>4.1237113402061857E-3</v>
      </c>
      <c r="Q13" s="16">
        <v>6.5979381443298971E-2</v>
      </c>
    </row>
    <row r="14" spans="1:34" x14ac:dyDescent="0.35">
      <c r="B14" s="42" t="s">
        <v>29</v>
      </c>
      <c r="C14" s="42" t="s">
        <v>30</v>
      </c>
      <c r="D14" s="42" t="s">
        <v>31</v>
      </c>
      <c r="E14" s="42" t="s">
        <v>32</v>
      </c>
      <c r="F14" s="42" t="s">
        <v>33</v>
      </c>
      <c r="G14" s="42" t="s">
        <v>34</v>
      </c>
      <c r="H14" s="42" t="s">
        <v>35</v>
      </c>
      <c r="I14" s="16" t="s">
        <v>36</v>
      </c>
    </row>
    <row r="15" spans="1:34" x14ac:dyDescent="0.35">
      <c r="A15" t="s">
        <v>1313</v>
      </c>
      <c r="B15" s="42">
        <v>0.38573508005822416</v>
      </c>
      <c r="C15" s="42">
        <v>4.5851528384279479E-2</v>
      </c>
      <c r="D15" s="42">
        <v>0.53056768558951961</v>
      </c>
      <c r="E15" s="42">
        <v>0.18267831149927219</v>
      </c>
      <c r="F15" s="42">
        <v>9.6797671033478888E-2</v>
      </c>
      <c r="G15" s="42">
        <v>7.8602620087336247E-2</v>
      </c>
      <c r="H15" s="42">
        <v>2.8384279475982533E-2</v>
      </c>
      <c r="I15" s="16">
        <v>8.5152838427947602E-2</v>
      </c>
    </row>
    <row r="16" spans="1:34" x14ac:dyDescent="0.35">
      <c r="A16" t="s">
        <v>1314</v>
      </c>
      <c r="B16" s="42">
        <v>0.47120418848167539</v>
      </c>
      <c r="C16" s="42">
        <v>6.6317626527050616E-2</v>
      </c>
      <c r="D16" s="42">
        <v>0.21989528795811519</v>
      </c>
      <c r="E16" s="42">
        <v>0.10645724258289703</v>
      </c>
      <c r="F16" s="42">
        <v>0.16230366492146597</v>
      </c>
      <c r="G16" s="42">
        <v>0.14834205933682373</v>
      </c>
      <c r="H16" s="42">
        <v>1.1343804537521814E-2</v>
      </c>
      <c r="I16" s="16">
        <v>8.9877835951134383E-2</v>
      </c>
    </row>
    <row r="17" spans="1:9" x14ac:dyDescent="0.35">
      <c r="A17" t="s">
        <v>1315</v>
      </c>
      <c r="B17" s="42">
        <v>0.53981953707336205</v>
      </c>
      <c r="C17" s="42">
        <v>9.6900745390349152E-2</v>
      </c>
      <c r="D17" s="42">
        <v>0.21106316202432326</v>
      </c>
      <c r="E17" s="42">
        <v>8.5916045508042369E-2</v>
      </c>
      <c r="F17" s="42">
        <v>0.14672420557081209</v>
      </c>
      <c r="G17" s="42">
        <v>0.10317771675166731</v>
      </c>
      <c r="H17" s="42">
        <v>4.7077285209886233E-3</v>
      </c>
      <c r="I17" s="16">
        <v>7.8462142016477054E-2</v>
      </c>
    </row>
    <row r="18" spans="1:9" x14ac:dyDescent="0.35">
      <c r="A18" t="s">
        <v>1374</v>
      </c>
      <c r="B18" s="42">
        <v>0.5561855670103093</v>
      </c>
      <c r="C18" s="42">
        <v>5.9793814432989693E-2</v>
      </c>
      <c r="D18" s="42">
        <v>0.25979381443298971</v>
      </c>
      <c r="E18" s="42">
        <v>8.7113402061855666E-2</v>
      </c>
      <c r="F18" s="42">
        <v>0.13711340206185568</v>
      </c>
      <c r="G18" s="42">
        <v>0.15309278350515465</v>
      </c>
      <c r="H18" s="42">
        <v>4.1237113402061857E-3</v>
      </c>
      <c r="I18" s="16">
        <v>6.5979381443298971E-2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2614-D1CF-41B5-B230-71D3A6C45E6D}">
  <dimension ref="A1:V19"/>
  <sheetViews>
    <sheetView tabSelected="1" workbookViewId="0">
      <selection activeCell="C15" sqref="C15"/>
    </sheetView>
  </sheetViews>
  <sheetFormatPr defaultColWidth="10.90625" defaultRowHeight="14.5" x14ac:dyDescent="0.35"/>
  <sheetData>
    <row r="1" spans="1:22" x14ac:dyDescent="0.35">
      <c r="B1" s="1" t="s">
        <v>1432</v>
      </c>
      <c r="C1" s="1" t="s">
        <v>1433</v>
      </c>
      <c r="D1" s="1" t="s">
        <v>1434</v>
      </c>
      <c r="E1" s="1" t="s">
        <v>1435</v>
      </c>
      <c r="F1" s="1" t="s">
        <v>1436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M1" t="s">
        <v>1432</v>
      </c>
      <c r="N1" t="s">
        <v>1433</v>
      </c>
      <c r="O1" t="s">
        <v>1434</v>
      </c>
      <c r="P1" t="s">
        <v>1435</v>
      </c>
      <c r="Q1" t="s">
        <v>1436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</row>
    <row r="2" spans="1:22" x14ac:dyDescent="0.35">
      <c r="A2" t="s">
        <v>1313</v>
      </c>
      <c r="B2">
        <v>232</v>
      </c>
      <c r="C2">
        <v>1182</v>
      </c>
      <c r="D2">
        <v>1228</v>
      </c>
      <c r="E2">
        <v>472</v>
      </c>
      <c r="F2">
        <v>45</v>
      </c>
      <c r="G2">
        <v>303</v>
      </c>
      <c r="H2">
        <v>996</v>
      </c>
      <c r="I2">
        <v>209</v>
      </c>
      <c r="J2">
        <v>43</v>
      </c>
      <c r="K2">
        <v>652</v>
      </c>
      <c r="L2" s="1">
        <v>1374</v>
      </c>
      <c r="M2">
        <f>B2/1374</f>
        <v>0.16885007278020378</v>
      </c>
      <c r="N2">
        <f t="shared" ref="N2:V2" si="0">C2/1374</f>
        <v>0.86026200873362446</v>
      </c>
      <c r="O2">
        <f t="shared" si="0"/>
        <v>0.89374090247452698</v>
      </c>
      <c r="P2">
        <f t="shared" si="0"/>
        <v>0.3435225618631732</v>
      </c>
      <c r="Q2">
        <f t="shared" si="0"/>
        <v>3.2751091703056769E-2</v>
      </c>
      <c r="R2">
        <f t="shared" si="0"/>
        <v>0.2205240174672489</v>
      </c>
      <c r="S2">
        <f t="shared" si="0"/>
        <v>0.72489082969432317</v>
      </c>
      <c r="T2">
        <f t="shared" si="0"/>
        <v>0.15211062590975255</v>
      </c>
      <c r="U2">
        <f t="shared" si="0"/>
        <v>3.1295487627365358E-2</v>
      </c>
      <c r="V2">
        <f t="shared" si="0"/>
        <v>0.47452692867540031</v>
      </c>
    </row>
    <row r="3" spans="1:22" x14ac:dyDescent="0.35">
      <c r="A3" t="s">
        <v>1314</v>
      </c>
      <c r="B3" s="1">
        <v>208</v>
      </c>
      <c r="C3" s="1">
        <v>803</v>
      </c>
      <c r="D3" s="1">
        <v>914</v>
      </c>
      <c r="E3" s="1">
        <v>231</v>
      </c>
      <c r="F3" s="1">
        <v>11</v>
      </c>
      <c r="G3" s="1">
        <v>308</v>
      </c>
      <c r="H3" s="1">
        <v>890</v>
      </c>
      <c r="I3" s="1">
        <v>92</v>
      </c>
      <c r="J3" s="1">
        <v>34</v>
      </c>
      <c r="K3" s="1">
        <v>160</v>
      </c>
      <c r="L3" s="1">
        <v>1146</v>
      </c>
      <c r="M3">
        <f>B3/1146</f>
        <v>0.18150087260034903</v>
      </c>
      <c r="N3">
        <f t="shared" ref="N3:V3" si="1">C3/1146</f>
        <v>0.70069808027923208</v>
      </c>
      <c r="O3">
        <f t="shared" si="1"/>
        <v>0.79755671902268765</v>
      </c>
      <c r="P3">
        <f t="shared" si="1"/>
        <v>0.20157068062827224</v>
      </c>
      <c r="Q3">
        <f t="shared" si="1"/>
        <v>9.5986038394415361E-3</v>
      </c>
      <c r="R3">
        <f t="shared" si="1"/>
        <v>0.26876090750436299</v>
      </c>
      <c r="S3">
        <f t="shared" si="1"/>
        <v>0.77661431064572428</v>
      </c>
      <c r="T3">
        <f t="shared" si="1"/>
        <v>8.0279232111692841E-2</v>
      </c>
      <c r="U3">
        <f t="shared" si="1"/>
        <v>2.9668411867364748E-2</v>
      </c>
      <c r="V3">
        <f t="shared" si="1"/>
        <v>0.13961605584642234</v>
      </c>
    </row>
    <row r="4" spans="1:22" x14ac:dyDescent="0.35">
      <c r="A4" t="s">
        <v>1315</v>
      </c>
      <c r="B4">
        <v>632</v>
      </c>
      <c r="C4">
        <v>1863</v>
      </c>
      <c r="D4">
        <v>1954</v>
      </c>
      <c r="E4">
        <v>482</v>
      </c>
      <c r="F4">
        <v>33</v>
      </c>
      <c r="G4">
        <v>824</v>
      </c>
      <c r="H4">
        <v>1754</v>
      </c>
      <c r="I4">
        <v>216</v>
      </c>
      <c r="J4">
        <v>53</v>
      </c>
      <c r="K4">
        <v>511</v>
      </c>
      <c r="L4" s="1">
        <v>2549</v>
      </c>
      <c r="M4">
        <f>B4/2549</f>
        <v>0.24794036877206749</v>
      </c>
      <c r="N4">
        <f t="shared" ref="N4:V4" si="2">C4/2549</f>
        <v>0.73087485288348375</v>
      </c>
      <c r="O4">
        <f t="shared" si="2"/>
        <v>0.76657512750098078</v>
      </c>
      <c r="P4">
        <f t="shared" si="2"/>
        <v>0.1890937622597097</v>
      </c>
      <c r="Q4">
        <f t="shared" si="2"/>
        <v>1.2946253432718713E-2</v>
      </c>
      <c r="R4">
        <f t="shared" si="2"/>
        <v>0.32326402510788543</v>
      </c>
      <c r="S4">
        <f t="shared" si="2"/>
        <v>0.68811298548450373</v>
      </c>
      <c r="T4">
        <f t="shared" si="2"/>
        <v>8.4739113377795217E-2</v>
      </c>
      <c r="U4">
        <f t="shared" si="2"/>
        <v>2.0792467634366419E-2</v>
      </c>
      <c r="V4">
        <f t="shared" si="2"/>
        <v>0.20047077285209886</v>
      </c>
    </row>
    <row r="5" spans="1:22" x14ac:dyDescent="0.35">
      <c r="A5" t="s">
        <v>1374</v>
      </c>
      <c r="B5">
        <v>468</v>
      </c>
      <c r="C5">
        <v>1533</v>
      </c>
      <c r="D5">
        <v>1395</v>
      </c>
      <c r="E5">
        <v>431</v>
      </c>
      <c r="F5">
        <v>52</v>
      </c>
      <c r="G5">
        <v>675</v>
      </c>
      <c r="H5">
        <v>1432</v>
      </c>
      <c r="I5">
        <v>144</v>
      </c>
      <c r="J5">
        <v>52</v>
      </c>
      <c r="K5">
        <v>181</v>
      </c>
      <c r="L5" s="1">
        <v>1940</v>
      </c>
      <c r="M5">
        <f>B5/1940</f>
        <v>0.24123711340206186</v>
      </c>
      <c r="N5">
        <f t="shared" ref="N5:V5" si="3">C5/1940</f>
        <v>0.79020618556701028</v>
      </c>
      <c r="O5">
        <f t="shared" si="3"/>
        <v>0.71907216494845361</v>
      </c>
      <c r="P5">
        <f t="shared" si="3"/>
        <v>0.22216494845360824</v>
      </c>
      <c r="Q5">
        <f t="shared" si="3"/>
        <v>2.6804123711340205E-2</v>
      </c>
      <c r="R5">
        <f t="shared" si="3"/>
        <v>0.34793814432989689</v>
      </c>
      <c r="S5">
        <f t="shared" si="3"/>
        <v>0.73814432989690726</v>
      </c>
      <c r="T5">
        <f t="shared" si="3"/>
        <v>7.422680412371134E-2</v>
      </c>
      <c r="U5">
        <f t="shared" si="3"/>
        <v>2.6804123711340205E-2</v>
      </c>
      <c r="V5">
        <f t="shared" si="3"/>
        <v>9.329896907216495E-2</v>
      </c>
    </row>
    <row r="9" spans="1:22" x14ac:dyDescent="0.35">
      <c r="A9" t="s">
        <v>1430</v>
      </c>
      <c r="B9" t="s">
        <v>1432</v>
      </c>
      <c r="C9" t="s">
        <v>1433</v>
      </c>
      <c r="D9" t="s">
        <v>1434</v>
      </c>
      <c r="E9" t="s">
        <v>1435</v>
      </c>
      <c r="F9" t="s">
        <v>1436</v>
      </c>
    </row>
    <row r="10" spans="1:22" x14ac:dyDescent="0.35">
      <c r="A10" t="s">
        <v>1313</v>
      </c>
      <c r="B10" s="10">
        <v>0.16885007278020378</v>
      </c>
      <c r="C10" s="10">
        <v>0.86026200873362446</v>
      </c>
      <c r="D10" s="10">
        <v>0.89374090247452698</v>
      </c>
      <c r="E10" s="10">
        <v>0.3435225618631732</v>
      </c>
      <c r="F10" s="10">
        <v>3.2751091703056769E-2</v>
      </c>
    </row>
    <row r="11" spans="1:22" x14ac:dyDescent="0.35">
      <c r="A11" t="s">
        <v>1314</v>
      </c>
      <c r="B11" s="10">
        <v>0.18150087260034903</v>
      </c>
      <c r="C11" s="10">
        <v>0.70069808027923208</v>
      </c>
      <c r="D11" s="10">
        <v>0.79755671902268765</v>
      </c>
      <c r="E11" s="10">
        <v>0.20157068062827224</v>
      </c>
      <c r="F11" s="10">
        <v>9.5986038394415361E-3</v>
      </c>
    </row>
    <row r="12" spans="1:22" x14ac:dyDescent="0.35">
      <c r="A12" t="s">
        <v>1315</v>
      </c>
      <c r="B12" s="10">
        <v>0.24794036877206749</v>
      </c>
      <c r="C12" s="10">
        <v>0.73087485288348375</v>
      </c>
      <c r="D12" s="10">
        <v>0.76657512750098078</v>
      </c>
      <c r="E12" s="10">
        <v>0.1890937622597097</v>
      </c>
      <c r="F12" s="10">
        <v>1.2946253432718713E-2</v>
      </c>
    </row>
    <row r="13" spans="1:22" x14ac:dyDescent="0.35">
      <c r="A13" t="s">
        <v>1374</v>
      </c>
      <c r="B13" s="10">
        <v>0.24123711340206186</v>
      </c>
      <c r="C13" s="10">
        <v>0.79020618556701028</v>
      </c>
      <c r="D13" s="10">
        <v>0.71907216494845361</v>
      </c>
      <c r="E13" s="10">
        <v>0.22216494845360824</v>
      </c>
      <c r="F13" s="10">
        <v>2.6804123711340205E-2</v>
      </c>
    </row>
    <row r="15" spans="1:22" x14ac:dyDescent="0.35">
      <c r="A15" t="s">
        <v>1430</v>
      </c>
      <c r="B15" t="s">
        <v>42</v>
      </c>
      <c r="C15" t="s">
        <v>43</v>
      </c>
      <c r="D15" t="s">
        <v>44</v>
      </c>
      <c r="E15" t="s">
        <v>45</v>
      </c>
      <c r="F15" t="s">
        <v>46</v>
      </c>
    </row>
    <row r="16" spans="1:22" x14ac:dyDescent="0.35">
      <c r="A16" t="s">
        <v>1313</v>
      </c>
      <c r="B16" s="10">
        <v>0.2205240174672489</v>
      </c>
      <c r="C16" s="10">
        <v>0.72489082969432317</v>
      </c>
      <c r="D16" s="10">
        <v>0.15211062590975255</v>
      </c>
      <c r="E16" s="10">
        <v>3.1295487627365358E-2</v>
      </c>
      <c r="F16" s="10">
        <v>0.47452692867540031</v>
      </c>
    </row>
    <row r="17" spans="1:6" x14ac:dyDescent="0.35">
      <c r="A17" t="s">
        <v>1314</v>
      </c>
      <c r="B17" s="10">
        <v>0.26876090750436299</v>
      </c>
      <c r="C17" s="10">
        <v>0.77661431064572428</v>
      </c>
      <c r="D17" s="10">
        <v>8.0279232111692841E-2</v>
      </c>
      <c r="E17" s="10">
        <v>2.9668411867364748E-2</v>
      </c>
      <c r="F17" s="10">
        <v>0.13961605584642234</v>
      </c>
    </row>
    <row r="18" spans="1:6" x14ac:dyDescent="0.35">
      <c r="A18" t="s">
        <v>1315</v>
      </c>
      <c r="B18" s="10">
        <v>0.32326402510788543</v>
      </c>
      <c r="C18" s="10">
        <v>0.68811298548450373</v>
      </c>
      <c r="D18" s="10">
        <v>8.4739113377795217E-2</v>
      </c>
      <c r="E18" s="10">
        <v>2.0792467634366419E-2</v>
      </c>
      <c r="F18" s="10">
        <v>0.20047077285209886</v>
      </c>
    </row>
    <row r="19" spans="1:6" x14ac:dyDescent="0.35">
      <c r="A19" t="s">
        <v>1374</v>
      </c>
      <c r="B19" s="10">
        <v>0.34793814432989689</v>
      </c>
      <c r="C19" s="10">
        <v>0.73814432989690726</v>
      </c>
      <c r="D19" s="10">
        <v>7.422680412371134E-2</v>
      </c>
      <c r="E19" s="10">
        <v>2.6804123711340205E-2</v>
      </c>
      <c r="F19" s="10">
        <v>9.329896907216495E-2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5236-C92D-44B9-AE7F-CF90173CE8F6}">
  <dimension ref="A1:T12"/>
  <sheetViews>
    <sheetView workbookViewId="0">
      <selection activeCell="B15" sqref="B15"/>
    </sheetView>
  </sheetViews>
  <sheetFormatPr defaultColWidth="10.90625" defaultRowHeight="14.5" x14ac:dyDescent="0.35"/>
  <sheetData>
    <row r="1" spans="1:20" x14ac:dyDescent="0.35">
      <c r="B1" t="s">
        <v>47</v>
      </c>
      <c r="C1" t="s">
        <v>48</v>
      </c>
      <c r="D1" t="s">
        <v>1437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1438</v>
      </c>
      <c r="L1" t="s">
        <v>47</v>
      </c>
      <c r="M1" t="s">
        <v>48</v>
      </c>
      <c r="N1" t="s">
        <v>1437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</row>
    <row r="2" spans="1:20" x14ac:dyDescent="0.35">
      <c r="A2" t="s">
        <v>1313</v>
      </c>
      <c r="B2">
        <v>1152</v>
      </c>
      <c r="C2">
        <v>319</v>
      </c>
      <c r="D2">
        <v>1051</v>
      </c>
      <c r="E2">
        <v>982</v>
      </c>
      <c r="F2">
        <v>105</v>
      </c>
      <c r="G2">
        <v>111</v>
      </c>
      <c r="H2">
        <v>31</v>
      </c>
      <c r="I2">
        <v>580</v>
      </c>
      <c r="J2">
        <v>44</v>
      </c>
      <c r="K2">
        <v>1374</v>
      </c>
      <c r="L2">
        <f>B2/1374</f>
        <v>0.83842794759825323</v>
      </c>
      <c r="M2">
        <f t="shared" ref="M2:T2" si="0">C2/1374</f>
        <v>0.23216885007278021</v>
      </c>
      <c r="N2">
        <f t="shared" si="0"/>
        <v>0.764919941775837</v>
      </c>
      <c r="O2">
        <f t="shared" si="0"/>
        <v>0.71470160116448322</v>
      </c>
      <c r="P2">
        <f t="shared" si="0"/>
        <v>7.6419213973799124E-2</v>
      </c>
      <c r="Q2">
        <f t="shared" si="0"/>
        <v>8.0786026200873357E-2</v>
      </c>
      <c r="R2">
        <f t="shared" si="0"/>
        <v>2.2561863173216887E-2</v>
      </c>
      <c r="S2">
        <f t="shared" si="0"/>
        <v>0.42212518195050946</v>
      </c>
      <c r="T2">
        <f t="shared" si="0"/>
        <v>3.2023289665211063E-2</v>
      </c>
    </row>
    <row r="3" spans="1:20" x14ac:dyDescent="0.35">
      <c r="A3" t="s">
        <v>1314</v>
      </c>
      <c r="B3">
        <v>843</v>
      </c>
      <c r="C3">
        <v>312</v>
      </c>
      <c r="D3">
        <v>404</v>
      </c>
      <c r="E3">
        <v>780</v>
      </c>
      <c r="F3">
        <v>208</v>
      </c>
      <c r="G3">
        <v>123</v>
      </c>
      <c r="H3">
        <v>39</v>
      </c>
      <c r="I3">
        <v>224</v>
      </c>
      <c r="J3">
        <v>37</v>
      </c>
      <c r="K3">
        <v>1146</v>
      </c>
      <c r="L3">
        <f>B3/1146</f>
        <v>0.73560209424083767</v>
      </c>
      <c r="M3">
        <f t="shared" ref="M3:T3" si="1">C3/1146</f>
        <v>0.27225130890052357</v>
      </c>
      <c r="N3">
        <f t="shared" si="1"/>
        <v>0.35253054101221643</v>
      </c>
      <c r="O3">
        <f t="shared" si="1"/>
        <v>0.68062827225130895</v>
      </c>
      <c r="P3">
        <f t="shared" si="1"/>
        <v>0.18150087260034903</v>
      </c>
      <c r="Q3">
        <f t="shared" si="1"/>
        <v>0.10732984293193717</v>
      </c>
      <c r="R3">
        <f t="shared" si="1"/>
        <v>3.4031413612565446E-2</v>
      </c>
      <c r="S3">
        <f t="shared" si="1"/>
        <v>0.19546247818499127</v>
      </c>
      <c r="T3">
        <f t="shared" si="1"/>
        <v>3.2286212914485163E-2</v>
      </c>
    </row>
    <row r="4" spans="1:20" x14ac:dyDescent="0.35">
      <c r="A4" t="s">
        <v>1315</v>
      </c>
      <c r="B4">
        <v>1764</v>
      </c>
      <c r="C4">
        <v>532</v>
      </c>
      <c r="D4">
        <v>774</v>
      </c>
      <c r="E4">
        <v>1556</v>
      </c>
      <c r="F4">
        <v>242</v>
      </c>
      <c r="G4">
        <v>186</v>
      </c>
      <c r="H4">
        <v>81</v>
      </c>
      <c r="I4">
        <v>472</v>
      </c>
      <c r="J4">
        <v>145</v>
      </c>
      <c r="K4">
        <v>2549</v>
      </c>
      <c r="L4">
        <f>B4/2549</f>
        <v>0.69203609258532761</v>
      </c>
      <c r="M4">
        <f t="shared" ref="M4:T4" si="2">C4/2549</f>
        <v>0.20870929776382896</v>
      </c>
      <c r="N4">
        <f t="shared" si="2"/>
        <v>0.30364848960376617</v>
      </c>
      <c r="O4">
        <f t="shared" si="2"/>
        <v>0.61043546488819145</v>
      </c>
      <c r="P4">
        <f t="shared" si="2"/>
        <v>9.4939191839937237E-2</v>
      </c>
      <c r="Q4">
        <f t="shared" si="2"/>
        <v>7.2969792075323656E-2</v>
      </c>
      <c r="R4">
        <f t="shared" si="2"/>
        <v>3.1777167516673206E-2</v>
      </c>
      <c r="S4">
        <f t="shared" si="2"/>
        <v>0.18517065515888584</v>
      </c>
      <c r="T4">
        <f t="shared" si="2"/>
        <v>5.6885052961945862E-2</v>
      </c>
    </row>
    <row r="5" spans="1:20" x14ac:dyDescent="0.35">
      <c r="A5" t="s">
        <v>1374</v>
      </c>
      <c r="B5">
        <v>1321</v>
      </c>
      <c r="C5">
        <v>591</v>
      </c>
      <c r="D5">
        <v>840</v>
      </c>
      <c r="E5">
        <v>1477</v>
      </c>
      <c r="F5">
        <v>176</v>
      </c>
      <c r="G5">
        <v>94</v>
      </c>
      <c r="H5">
        <v>70</v>
      </c>
      <c r="I5">
        <v>298</v>
      </c>
      <c r="J5">
        <v>102</v>
      </c>
      <c r="K5">
        <v>1940</v>
      </c>
      <c r="L5">
        <f>B5/1940</f>
        <v>0.68092783505154642</v>
      </c>
      <c r="M5">
        <f t="shared" ref="M5:T5" si="3">C5/1940</f>
        <v>0.30463917525773193</v>
      </c>
      <c r="N5">
        <f t="shared" si="3"/>
        <v>0.4329896907216495</v>
      </c>
      <c r="O5">
        <f t="shared" si="3"/>
        <v>0.76134020618556697</v>
      </c>
      <c r="P5">
        <f t="shared" si="3"/>
        <v>9.0721649484536079E-2</v>
      </c>
      <c r="Q5">
        <f t="shared" si="3"/>
        <v>4.8453608247422682E-2</v>
      </c>
      <c r="R5">
        <f t="shared" si="3"/>
        <v>3.608247422680412E-2</v>
      </c>
      <c r="S5">
        <f t="shared" si="3"/>
        <v>0.15360824742268042</v>
      </c>
      <c r="T5">
        <f t="shared" si="3"/>
        <v>5.2577319587628867E-2</v>
      </c>
    </row>
    <row r="8" spans="1:20" x14ac:dyDescent="0.35">
      <c r="A8" t="s">
        <v>1430</v>
      </c>
      <c r="B8" t="s">
        <v>122</v>
      </c>
      <c r="C8" t="s">
        <v>123</v>
      </c>
      <c r="D8" t="s">
        <v>1439</v>
      </c>
      <c r="E8" t="s">
        <v>125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</row>
    <row r="9" spans="1:20" x14ac:dyDescent="0.35">
      <c r="A9" t="s">
        <v>1313</v>
      </c>
      <c r="B9">
        <v>0.83842794759825323</v>
      </c>
      <c r="C9">
        <v>0.23216885007278021</v>
      </c>
      <c r="D9">
        <v>0.764919941775837</v>
      </c>
      <c r="E9">
        <v>0.71470160116448322</v>
      </c>
      <c r="F9">
        <v>7.6419213973799124E-2</v>
      </c>
      <c r="G9">
        <v>8.0786026200873357E-2</v>
      </c>
      <c r="H9">
        <v>2.2561863173216887E-2</v>
      </c>
      <c r="I9">
        <v>0.42212518195050946</v>
      </c>
      <c r="J9">
        <v>3.2023289665211063E-2</v>
      </c>
    </row>
    <row r="10" spans="1:20" x14ac:dyDescent="0.35">
      <c r="A10" t="s">
        <v>1314</v>
      </c>
      <c r="B10">
        <v>0.73560209424083767</v>
      </c>
      <c r="C10">
        <v>0.27225130890052357</v>
      </c>
      <c r="D10">
        <v>0.35253054101221643</v>
      </c>
      <c r="E10">
        <v>0.68062827225130895</v>
      </c>
      <c r="F10">
        <v>0.18150087260034903</v>
      </c>
      <c r="G10">
        <v>0.10732984293193717</v>
      </c>
      <c r="H10">
        <v>3.4031413612565446E-2</v>
      </c>
      <c r="I10">
        <v>0.19546247818499127</v>
      </c>
      <c r="J10">
        <v>3.2286212914485163E-2</v>
      </c>
    </row>
    <row r="11" spans="1:20" x14ac:dyDescent="0.35">
      <c r="A11" t="s">
        <v>1315</v>
      </c>
      <c r="B11">
        <v>0.69203609258532761</v>
      </c>
      <c r="C11">
        <v>0.20870929776382896</v>
      </c>
      <c r="D11">
        <v>0.30364848960376617</v>
      </c>
      <c r="E11">
        <v>0.61043546488819145</v>
      </c>
      <c r="F11">
        <v>9.4939191839937237E-2</v>
      </c>
      <c r="G11">
        <v>7.2969792075323656E-2</v>
      </c>
      <c r="H11">
        <v>3.1777167516673206E-2</v>
      </c>
      <c r="I11">
        <v>0.18517065515888584</v>
      </c>
      <c r="J11">
        <v>5.6885052961945862E-2</v>
      </c>
    </row>
    <row r="12" spans="1:20" x14ac:dyDescent="0.35">
      <c r="A12" t="s">
        <v>1374</v>
      </c>
      <c r="B12">
        <v>0.68092783505154642</v>
      </c>
      <c r="C12">
        <v>0.30463917525773193</v>
      </c>
      <c r="D12">
        <v>0.4329896907216495</v>
      </c>
      <c r="E12">
        <v>0.76134020618556697</v>
      </c>
      <c r="F12">
        <v>9.0721649484536079E-2</v>
      </c>
      <c r="G12">
        <v>4.8453608247422682E-2</v>
      </c>
      <c r="H12">
        <v>3.608247422680412E-2</v>
      </c>
      <c r="I12">
        <v>0.15360824742268042</v>
      </c>
      <c r="J12">
        <v>5.2577319587628867E-2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4A3D-4A32-4C7A-8A0D-30B5428B5160}">
  <dimension ref="A1:M11"/>
  <sheetViews>
    <sheetView zoomScale="90" zoomScaleNormal="90" workbookViewId="0">
      <selection activeCell="D18" sqref="D18"/>
    </sheetView>
  </sheetViews>
  <sheetFormatPr defaultColWidth="10.90625" defaultRowHeight="14.5" x14ac:dyDescent="0.35"/>
  <sheetData>
    <row r="1" spans="1:13" x14ac:dyDescent="0.35">
      <c r="A1" t="s">
        <v>1413</v>
      </c>
      <c r="B1" t="s">
        <v>1443</v>
      </c>
      <c r="C1" t="s">
        <v>1457</v>
      </c>
      <c r="E1" t="s">
        <v>1440</v>
      </c>
      <c r="F1" t="s">
        <v>1458</v>
      </c>
      <c r="H1" t="s">
        <v>1441</v>
      </c>
      <c r="I1" t="s">
        <v>1459</v>
      </c>
      <c r="K1" t="s">
        <v>1442</v>
      </c>
      <c r="L1" t="s">
        <v>1460</v>
      </c>
    </row>
    <row r="2" spans="1:13" x14ac:dyDescent="0.35">
      <c r="A2" t="s">
        <v>1444</v>
      </c>
      <c r="B2" s="12">
        <v>0.10116448326055313</v>
      </c>
      <c r="C2" s="12">
        <v>1.3100436681222708E-2</v>
      </c>
      <c r="D2" s="12"/>
      <c r="E2" s="12">
        <v>3.5776614310645723E-2</v>
      </c>
      <c r="F2" s="12">
        <v>7.8534031413612562E-3</v>
      </c>
      <c r="G2" s="12"/>
      <c r="H2" s="12">
        <v>3.9623381718320909E-2</v>
      </c>
      <c r="I2" s="12">
        <v>0.22440172616712437</v>
      </c>
      <c r="J2" s="12"/>
      <c r="K2" s="12">
        <v>2.4239298607529654E-2</v>
      </c>
      <c r="L2" s="12">
        <v>3.0927835051546395E-3</v>
      </c>
    </row>
    <row r="3" spans="1:13" x14ac:dyDescent="0.35">
      <c r="A3" t="s">
        <v>1445</v>
      </c>
      <c r="B3" s="12">
        <v>0.29184861717612809</v>
      </c>
      <c r="C3" s="12">
        <v>7.4963609898107714E-2</v>
      </c>
      <c r="D3" s="12"/>
      <c r="E3" s="12">
        <v>0.14834205933682373</v>
      </c>
      <c r="F3" s="12">
        <v>5.7591623036649213E-2</v>
      </c>
      <c r="G3" s="12"/>
      <c r="H3" s="12">
        <v>0.11259317379364456</v>
      </c>
      <c r="I3" s="12">
        <v>0.38093369948999606</v>
      </c>
      <c r="J3" s="12"/>
      <c r="K3" s="12">
        <v>0.1294481691593605</v>
      </c>
      <c r="L3" s="12">
        <v>1.0824742268041237E-2</v>
      </c>
      <c r="M3" t="s">
        <v>1446</v>
      </c>
    </row>
    <row r="4" spans="1:13" x14ac:dyDescent="0.35">
      <c r="A4" t="s">
        <v>1447</v>
      </c>
      <c r="B4" s="12">
        <v>0.36317321688500731</v>
      </c>
      <c r="C4" s="12">
        <v>0.14556040756914121</v>
      </c>
      <c r="D4" s="12"/>
      <c r="E4" s="12">
        <v>0.32984293193717279</v>
      </c>
      <c r="F4" s="12">
        <v>0.14223385689354276</v>
      </c>
      <c r="G4" s="12"/>
      <c r="H4" s="12">
        <v>0.234209493919184</v>
      </c>
      <c r="I4" s="12">
        <v>0.14162416633974106</v>
      </c>
      <c r="J4" s="12"/>
      <c r="K4" s="12">
        <v>0.25631768953068595</v>
      </c>
      <c r="L4" s="12">
        <v>4.0721649484536084E-2</v>
      </c>
    </row>
    <row r="5" spans="1:13" x14ac:dyDescent="0.35">
      <c r="A5" t="s">
        <v>1448</v>
      </c>
      <c r="B5" s="12">
        <v>0.20669577874818051</v>
      </c>
      <c r="C5" s="12">
        <v>0.47088791848617179</v>
      </c>
      <c r="D5" s="12"/>
      <c r="E5" s="12">
        <v>0.4048865619546248</v>
      </c>
      <c r="F5" s="12">
        <v>0.46247818499127402</v>
      </c>
      <c r="G5" s="12"/>
      <c r="H5" s="12">
        <v>0.43899568458218907</v>
      </c>
      <c r="I5" s="12">
        <v>2.4323264025107885E-2</v>
      </c>
      <c r="J5" s="12"/>
      <c r="K5" s="12">
        <v>0.50593089221248067</v>
      </c>
      <c r="L5" s="12">
        <v>0.44329896907216498</v>
      </c>
    </row>
    <row r="6" spans="1:13" x14ac:dyDescent="0.35">
      <c r="A6" t="s">
        <v>1449</v>
      </c>
      <c r="B6" s="12">
        <v>3.7117903930131008E-2</v>
      </c>
      <c r="C6" s="12">
        <v>0.29548762736535666</v>
      </c>
      <c r="D6" s="12"/>
      <c r="E6" s="12">
        <v>8.1151832460732987E-2</v>
      </c>
      <c r="F6" s="12">
        <v>0.32984293193717279</v>
      </c>
      <c r="G6" s="12"/>
      <c r="H6" s="12">
        <v>0.17457826598666143</v>
      </c>
      <c r="I6" s="12">
        <v>5.1000392310710085E-3</v>
      </c>
      <c r="J6" s="12"/>
      <c r="K6" s="12">
        <v>8.4063950489943279E-2</v>
      </c>
      <c r="L6" s="12">
        <v>0.50206185567010309</v>
      </c>
    </row>
    <row r="10" spans="1:13" x14ac:dyDescent="0.35">
      <c r="A10" t="s">
        <v>1450</v>
      </c>
      <c r="B10" t="s">
        <v>1451</v>
      </c>
      <c r="C10" s="43" t="s">
        <v>62</v>
      </c>
      <c r="D10" s="43" t="s">
        <v>1452</v>
      </c>
      <c r="E10" t="s">
        <v>1453</v>
      </c>
    </row>
    <row r="11" spans="1:13" x14ac:dyDescent="0.35">
      <c r="A11" t="s">
        <v>1454</v>
      </c>
      <c r="B11" t="s">
        <v>1455</v>
      </c>
      <c r="C11" s="43" t="s">
        <v>63</v>
      </c>
      <c r="D11" s="43" t="s">
        <v>1452</v>
      </c>
      <c r="E11" t="s">
        <v>1453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351B-364B-4090-BF1F-4C407814BFD7}">
  <dimension ref="C3:N21"/>
  <sheetViews>
    <sheetView workbookViewId="0">
      <selection activeCell="N4" sqref="N4"/>
    </sheetView>
  </sheetViews>
  <sheetFormatPr defaultColWidth="10.90625" defaultRowHeight="14.5" x14ac:dyDescent="0.35"/>
  <sheetData>
    <row r="3" spans="3:14" x14ac:dyDescent="0.35">
      <c r="C3" t="s">
        <v>1413</v>
      </c>
      <c r="D3" t="s">
        <v>1461</v>
      </c>
      <c r="E3" t="s">
        <v>1645</v>
      </c>
      <c r="G3" t="s">
        <v>1462</v>
      </c>
      <c r="H3" t="s">
        <v>1646</v>
      </c>
      <c r="J3" t="s">
        <v>1463</v>
      </c>
      <c r="K3" t="s">
        <v>1647</v>
      </c>
      <c r="M3" t="s">
        <v>1464</v>
      </c>
      <c r="N3" t="s">
        <v>1648</v>
      </c>
    </row>
    <row r="4" spans="3:14" x14ac:dyDescent="0.35">
      <c r="C4" t="s">
        <v>1444</v>
      </c>
      <c r="D4" s="44">
        <v>0.20378457059679769</v>
      </c>
      <c r="E4" s="44">
        <v>2.1849963583394028E-2</v>
      </c>
      <c r="F4" s="45"/>
      <c r="G4">
        <v>0.27923211169284468</v>
      </c>
      <c r="H4" s="44">
        <v>2.530541012216405E-2</v>
      </c>
      <c r="I4" s="45"/>
      <c r="J4">
        <v>0.35974892114554724</v>
      </c>
      <c r="K4" s="44">
        <v>5.1785013730874851E-2</v>
      </c>
      <c r="L4" s="45"/>
      <c r="M4">
        <v>0.32731958762886598</v>
      </c>
      <c r="N4" s="44">
        <v>3.7628865979381441E-2</v>
      </c>
    </row>
    <row r="5" spans="3:14" x14ac:dyDescent="0.35">
      <c r="C5" t="s">
        <v>1445</v>
      </c>
      <c r="D5" s="46">
        <v>0.33114992721979625</v>
      </c>
      <c r="E5" s="46">
        <v>9.4683175528040786E-2</v>
      </c>
      <c r="F5" s="46"/>
      <c r="G5">
        <v>0.48080279232111695</v>
      </c>
      <c r="H5" s="46">
        <v>8.8132635253054106E-2</v>
      </c>
      <c r="I5" s="46"/>
      <c r="J5">
        <v>0.41702628481757553</v>
      </c>
      <c r="K5" s="46">
        <v>0.15221655551196547</v>
      </c>
      <c r="L5" s="46"/>
      <c r="M5">
        <v>0.46958762886597938</v>
      </c>
      <c r="N5" s="46">
        <v>0.22371134020618558</v>
      </c>
    </row>
    <row r="6" spans="3:14" x14ac:dyDescent="0.35">
      <c r="C6" t="s">
        <v>1447</v>
      </c>
      <c r="D6" s="46">
        <v>4.8034934497816595E-2</v>
      </c>
      <c r="E6" s="46">
        <v>0.33357611070648219</v>
      </c>
      <c r="F6" s="46"/>
      <c r="G6">
        <v>5.4973821989528798E-2</v>
      </c>
      <c r="H6" s="46">
        <v>0.3045375218150087</v>
      </c>
      <c r="I6" s="46"/>
      <c r="J6">
        <v>3.9231071008238527E-2</v>
      </c>
      <c r="K6" s="46">
        <v>0.35151039623381719</v>
      </c>
      <c r="L6" s="46"/>
      <c r="M6">
        <v>3.6597938144329899E-2</v>
      </c>
      <c r="N6" s="46">
        <v>0.29948453608247422</v>
      </c>
    </row>
    <row r="7" spans="3:14" x14ac:dyDescent="0.35">
      <c r="C7" t="s">
        <v>1448</v>
      </c>
      <c r="D7" s="46">
        <v>7.7874818049490549E-2</v>
      </c>
      <c r="E7" s="46">
        <v>0.40568099053168249</v>
      </c>
      <c r="F7" s="46"/>
      <c r="G7">
        <v>5.6719022687609075E-2</v>
      </c>
      <c r="H7" s="46">
        <v>0.44851657940663175</v>
      </c>
      <c r="I7" s="46"/>
      <c r="J7">
        <v>4.629266378972146E-2</v>
      </c>
      <c r="K7" s="46">
        <v>0.35033346410357002</v>
      </c>
      <c r="L7" s="46"/>
      <c r="M7">
        <v>3.5051546391752578E-2</v>
      </c>
      <c r="N7" s="46">
        <v>0.38298969072164951</v>
      </c>
    </row>
    <row r="8" spans="3:14" ht="15" thickBot="1" x14ac:dyDescent="0.4">
      <c r="C8" t="s">
        <v>1449</v>
      </c>
      <c r="D8" s="47">
        <v>0.33915574963609901</v>
      </c>
      <c r="E8" s="46">
        <v>0.14420975965040059</v>
      </c>
      <c r="F8" s="46"/>
      <c r="G8">
        <v>0.12827225130890052</v>
      </c>
      <c r="H8" s="46">
        <v>0.13350785340314136</v>
      </c>
      <c r="I8" s="46"/>
      <c r="J8">
        <v>0.13770105923891721</v>
      </c>
      <c r="K8" s="46">
        <v>9.415457041977246E-2</v>
      </c>
      <c r="L8" s="46"/>
      <c r="M8">
        <v>0.13144329896907217</v>
      </c>
      <c r="N8" s="47">
        <v>5.618556701030928E-2</v>
      </c>
    </row>
    <row r="11" spans="3:14" x14ac:dyDescent="0.35">
      <c r="D11" s="44"/>
      <c r="E11" s="44"/>
      <c r="F11" s="44"/>
    </row>
    <row r="12" spans="3:14" x14ac:dyDescent="0.35">
      <c r="D12" s="46"/>
      <c r="E12" s="46"/>
      <c r="F12" s="46"/>
    </row>
    <row r="13" spans="3:14" x14ac:dyDescent="0.35">
      <c r="D13" s="46"/>
      <c r="E13" s="46"/>
      <c r="F13" s="46"/>
    </row>
    <row r="14" spans="3:14" x14ac:dyDescent="0.35">
      <c r="D14" s="46"/>
      <c r="E14" s="46"/>
      <c r="F14" s="46"/>
    </row>
    <row r="15" spans="3:14" x14ac:dyDescent="0.35">
      <c r="D15" s="46"/>
      <c r="E15" s="46"/>
      <c r="F15" s="46"/>
    </row>
    <row r="21" spans="6:6" x14ac:dyDescent="0.35">
      <c r="F21" t="s">
        <v>1456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D63BF-FF18-4529-9140-F739A364BE81}">
  <dimension ref="A1:I8"/>
  <sheetViews>
    <sheetView workbookViewId="0">
      <selection activeCell="J15" sqref="J15"/>
    </sheetView>
  </sheetViews>
  <sheetFormatPr defaultColWidth="10.90625" defaultRowHeight="14.5" x14ac:dyDescent="0.35"/>
  <sheetData>
    <row r="1" spans="1:9" x14ac:dyDescent="0.35">
      <c r="A1" t="s">
        <v>64</v>
      </c>
      <c r="C1" t="s">
        <v>1412</v>
      </c>
      <c r="D1" t="s">
        <v>1413</v>
      </c>
      <c r="E1" t="s">
        <v>1312</v>
      </c>
      <c r="F1" t="s">
        <v>1313</v>
      </c>
      <c r="G1" t="s">
        <v>1314</v>
      </c>
      <c r="H1" t="s">
        <v>1315</v>
      </c>
      <c r="I1" t="s">
        <v>1374</v>
      </c>
    </row>
    <row r="2" spans="1:9" x14ac:dyDescent="0.35">
      <c r="C2" t="s">
        <v>1312</v>
      </c>
      <c r="D2" t="s">
        <v>1444</v>
      </c>
      <c r="E2">
        <v>1.7486338797814207</v>
      </c>
      <c r="F2">
        <v>1.0924981791697013</v>
      </c>
      <c r="G2">
        <v>2.2687609075043631</v>
      </c>
      <c r="H2">
        <v>2.5500196155355042</v>
      </c>
      <c r="I2">
        <v>0.67743933918430499</v>
      </c>
    </row>
    <row r="3" spans="1:9" x14ac:dyDescent="0.35">
      <c r="C3" t="s">
        <v>121</v>
      </c>
      <c r="D3" t="s">
        <v>1445</v>
      </c>
      <c r="E3">
        <v>5.2868852459016393</v>
      </c>
      <c r="F3">
        <v>3.6416605972323381</v>
      </c>
      <c r="G3">
        <v>7.1553228621291449</v>
      </c>
      <c r="H3">
        <v>4.7077285209886233</v>
      </c>
      <c r="I3">
        <v>6.246773360867321</v>
      </c>
    </row>
    <row r="4" spans="1:9" x14ac:dyDescent="0.35">
      <c r="C4" t="s">
        <v>121</v>
      </c>
      <c r="D4" t="s">
        <v>1447</v>
      </c>
      <c r="E4">
        <v>22.172131147540984</v>
      </c>
      <c r="F4">
        <v>22.432629278951204</v>
      </c>
      <c r="G4">
        <v>24.956369982547994</v>
      </c>
      <c r="H4">
        <v>23.185562965868968</v>
      </c>
      <c r="I4">
        <v>18.275684047496128</v>
      </c>
    </row>
    <row r="5" spans="1:9" x14ac:dyDescent="0.35">
      <c r="C5" t="s">
        <v>121</v>
      </c>
      <c r="D5" t="s">
        <v>1448</v>
      </c>
      <c r="E5">
        <v>55.983606557377051</v>
      </c>
      <c r="F5">
        <v>51.784413692643852</v>
      </c>
      <c r="G5">
        <v>53.57766143106457</v>
      </c>
      <c r="H5">
        <v>54.491957630443309</v>
      </c>
      <c r="I5">
        <v>62.467733608673214</v>
      </c>
    </row>
    <row r="6" spans="1:9" x14ac:dyDescent="0.35">
      <c r="C6" t="s">
        <v>121</v>
      </c>
      <c r="D6" t="s">
        <v>1449</v>
      </c>
      <c r="E6">
        <v>14.808743169398909</v>
      </c>
      <c r="F6">
        <v>21.048798252002914</v>
      </c>
      <c r="G6">
        <v>12.041884816753926</v>
      </c>
      <c r="H6">
        <v>15.064731267163594</v>
      </c>
      <c r="I6">
        <v>12.23541559112029</v>
      </c>
    </row>
    <row r="8" spans="1:9" x14ac:dyDescent="0.35">
      <c r="D8" t="s">
        <v>1465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DCD1-8BB3-4D73-A884-E587FAF24487}">
  <dimension ref="B1:K30"/>
  <sheetViews>
    <sheetView topLeftCell="A16" workbookViewId="0">
      <selection activeCell="D32" sqref="D32"/>
    </sheetView>
  </sheetViews>
  <sheetFormatPr defaultColWidth="22" defaultRowHeight="14.5" x14ac:dyDescent="0.35"/>
  <cols>
    <col min="3" max="6" width="22" style="10"/>
  </cols>
  <sheetData>
    <row r="1" spans="2:6" x14ac:dyDescent="0.35">
      <c r="C1" s="10" t="s">
        <v>1374</v>
      </c>
      <c r="D1" s="10" t="s">
        <v>1315</v>
      </c>
      <c r="E1" s="10" t="s">
        <v>1314</v>
      </c>
      <c r="F1" s="10" t="s">
        <v>1313</v>
      </c>
    </row>
    <row r="2" spans="2:6" x14ac:dyDescent="0.35">
      <c r="B2" s="48" t="s">
        <v>1466</v>
      </c>
      <c r="C2" s="49">
        <v>9.5876288659793821E-2</v>
      </c>
      <c r="D2" s="10">
        <v>6.6692820714005493E-2</v>
      </c>
      <c r="E2" s="10">
        <v>9.2495636998254804E-2</v>
      </c>
      <c r="F2" s="49">
        <v>0.11935953420669579</v>
      </c>
    </row>
    <row r="3" spans="2:6" x14ac:dyDescent="0.35">
      <c r="B3" s="48" t="s">
        <v>1468</v>
      </c>
      <c r="C3" s="49">
        <v>0.53041237113402062</v>
      </c>
      <c r="D3" s="10">
        <v>0.4464495880737544</v>
      </c>
      <c r="E3" s="10">
        <v>0.51919720767888311</v>
      </c>
      <c r="F3" s="49">
        <v>0.41994177583697234</v>
      </c>
    </row>
    <row r="4" spans="2:6" ht="15" thickBot="1" x14ac:dyDescent="0.4">
      <c r="B4" s="48" t="s">
        <v>1467</v>
      </c>
      <c r="C4" s="50">
        <v>0.30206185567010307</v>
      </c>
      <c r="D4" s="10">
        <v>0.4864652805021577</v>
      </c>
      <c r="E4" s="10">
        <v>0.35253054101221643</v>
      </c>
      <c r="F4" s="50">
        <v>0.41120815138282391</v>
      </c>
    </row>
    <row r="5" spans="2:6" x14ac:dyDescent="0.35">
      <c r="B5" s="48"/>
      <c r="C5" s="51"/>
      <c r="F5" s="51"/>
    </row>
    <row r="6" spans="2:6" x14ac:dyDescent="0.35">
      <c r="B6" s="48" t="s">
        <v>1469</v>
      </c>
      <c r="C6" s="49">
        <v>7.9896907216494853E-2</v>
      </c>
      <c r="D6" s="10">
        <v>0.21694782267555904</v>
      </c>
      <c r="E6" s="10">
        <v>0.17102966841186737</v>
      </c>
      <c r="F6" s="49">
        <v>0.264919941775837</v>
      </c>
    </row>
    <row r="7" spans="2:6" x14ac:dyDescent="0.35">
      <c r="B7" s="48" t="s">
        <v>1471</v>
      </c>
      <c r="C7" s="49">
        <v>0.53402061855670102</v>
      </c>
      <c r="D7" s="10">
        <v>0.45429580227540212</v>
      </c>
      <c r="E7" s="10">
        <v>0.51832460732984298</v>
      </c>
      <c r="F7" s="49">
        <v>0.37991266375545851</v>
      </c>
    </row>
    <row r="8" spans="2:6" x14ac:dyDescent="0.35">
      <c r="B8" s="48" t="s">
        <v>1470</v>
      </c>
      <c r="C8" s="49">
        <v>0.32371134020618558</v>
      </c>
      <c r="D8" s="10">
        <v>0.32875637504903882</v>
      </c>
      <c r="E8" s="10">
        <v>0.28184991273996512</v>
      </c>
      <c r="F8" s="49">
        <v>0.32023289665211063</v>
      </c>
    </row>
    <row r="9" spans="2:6" x14ac:dyDescent="0.35">
      <c r="B9" s="48"/>
      <c r="C9" s="49"/>
      <c r="F9" s="49"/>
    </row>
    <row r="10" spans="2:6" x14ac:dyDescent="0.35">
      <c r="B10" s="48" t="s">
        <v>1472</v>
      </c>
      <c r="C10" s="49">
        <v>0.32577319587628867</v>
      </c>
      <c r="D10" s="10">
        <v>0.35974892114554724</v>
      </c>
      <c r="E10" s="10">
        <v>0.3219895287958115</v>
      </c>
      <c r="F10" s="49">
        <v>0.44323144104803497</v>
      </c>
    </row>
    <row r="11" spans="2:6" x14ac:dyDescent="0.35">
      <c r="B11" s="48" t="s">
        <v>1474</v>
      </c>
      <c r="C11" s="49">
        <v>0.52938144329896908</v>
      </c>
      <c r="D11" s="10">
        <v>0.44723420949391918</v>
      </c>
      <c r="E11" s="10">
        <v>0.44764397905759162</v>
      </c>
      <c r="F11" s="49">
        <v>0.34425036390101893</v>
      </c>
    </row>
    <row r="12" spans="2:6" x14ac:dyDescent="0.35">
      <c r="B12" s="48" t="s">
        <v>1473</v>
      </c>
      <c r="C12" s="49">
        <v>0.14381443298969074</v>
      </c>
      <c r="D12" s="10">
        <v>0.19262455865045117</v>
      </c>
      <c r="E12" s="10">
        <v>0.22862129144851659</v>
      </c>
      <c r="F12" s="49">
        <v>0.20887918486171761</v>
      </c>
    </row>
    <row r="26" spans="2:11" x14ac:dyDescent="0.35">
      <c r="C26" s="48"/>
      <c r="D26" s="48"/>
      <c r="E26" s="48"/>
      <c r="F26" s="48"/>
      <c r="G26" s="48"/>
      <c r="H26" s="48"/>
      <c r="I26" s="48"/>
      <c r="J26" s="48"/>
      <c r="K26" s="48"/>
    </row>
    <row r="27" spans="2:11" ht="15" thickBot="1" x14ac:dyDescent="0.4">
      <c r="B27" s="10"/>
      <c r="C27" s="49"/>
      <c r="D27" s="49"/>
      <c r="E27" s="50"/>
      <c r="F27" s="49"/>
      <c r="G27" s="49"/>
      <c r="H27" s="49"/>
      <c r="I27" s="49"/>
      <c r="J27" s="49"/>
      <c r="K27" s="49"/>
    </row>
    <row r="28" spans="2:11" x14ac:dyDescent="0.35">
      <c r="B28" s="10"/>
      <c r="G28" s="10"/>
      <c r="H28" s="10"/>
      <c r="I28" s="10"/>
      <c r="J28" s="10"/>
      <c r="K28" s="10"/>
    </row>
    <row r="29" spans="2:11" x14ac:dyDescent="0.35">
      <c r="B29" s="10"/>
      <c r="G29" s="10"/>
      <c r="H29" s="10"/>
      <c r="I29" s="10"/>
      <c r="J29" s="10"/>
      <c r="K29" s="10"/>
    </row>
    <row r="30" spans="2:11" ht="15" thickBot="1" x14ac:dyDescent="0.4">
      <c r="B30" s="10"/>
      <c r="C30" s="49"/>
      <c r="D30" s="49"/>
      <c r="E30" s="50"/>
      <c r="F30" s="49"/>
      <c r="G30" s="49"/>
      <c r="H30" s="49"/>
      <c r="I30" s="49"/>
      <c r="J30" s="49"/>
      <c r="K30" s="4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123C-2E3D-4C79-9DCC-4C24C721D7BE}">
  <dimension ref="A1:M16"/>
  <sheetViews>
    <sheetView workbookViewId="0">
      <selection activeCell="C17" sqref="C17"/>
    </sheetView>
  </sheetViews>
  <sheetFormatPr defaultColWidth="10.90625" defaultRowHeight="14.5" x14ac:dyDescent="0.35"/>
  <sheetData>
    <row r="1" spans="1:13" ht="15.5" x14ac:dyDescent="0.35">
      <c r="A1" s="4" t="s">
        <v>1227</v>
      </c>
    </row>
    <row r="2" spans="1:13" ht="16" thickBot="1" x14ac:dyDescent="0.4">
      <c r="A2" s="53" t="s">
        <v>1228</v>
      </c>
    </row>
    <row r="3" spans="1:13" x14ac:dyDescent="0.35">
      <c r="A3" s="32"/>
      <c r="B3" s="84" t="s">
        <v>1229</v>
      </c>
      <c r="C3" s="84"/>
      <c r="D3" s="84" t="s">
        <v>1230</v>
      </c>
      <c r="E3" s="84"/>
      <c r="F3" s="84" t="s">
        <v>1231</v>
      </c>
      <c r="G3" s="84"/>
      <c r="H3" s="84" t="s">
        <v>1232</v>
      </c>
      <c r="I3" s="84"/>
      <c r="J3" s="84" t="s">
        <v>1233</v>
      </c>
      <c r="K3" s="84"/>
      <c r="L3" s="84" t="s">
        <v>1234</v>
      </c>
      <c r="M3" s="84"/>
    </row>
    <row r="4" spans="1:13" ht="15" thickBot="1" x14ac:dyDescent="0.4">
      <c r="A4" s="6"/>
      <c r="B4" s="33" t="s">
        <v>1235</v>
      </c>
      <c r="C4" s="33" t="s">
        <v>1236</v>
      </c>
      <c r="D4" s="33" t="s">
        <v>1235</v>
      </c>
      <c r="E4" s="33" t="s">
        <v>1236</v>
      </c>
      <c r="F4" s="33" t="s">
        <v>1235</v>
      </c>
      <c r="G4" s="33" t="s">
        <v>1236</v>
      </c>
      <c r="H4" s="33" t="s">
        <v>1235</v>
      </c>
      <c r="I4" s="34" t="s">
        <v>1236</v>
      </c>
      <c r="J4" s="33" t="s">
        <v>1237</v>
      </c>
      <c r="K4" s="33" t="s">
        <v>1236</v>
      </c>
      <c r="L4" s="33" t="s">
        <v>1235</v>
      </c>
      <c r="M4" s="33" t="s">
        <v>1236</v>
      </c>
    </row>
    <row r="5" spans="1:13" x14ac:dyDescent="0.35">
      <c r="A5" s="35" t="s">
        <v>1238</v>
      </c>
      <c r="B5" s="19">
        <v>7.3239999999999998</v>
      </c>
      <c r="C5" s="19">
        <v>100</v>
      </c>
      <c r="D5" s="38">
        <v>1.94</v>
      </c>
      <c r="E5" s="19" t="s">
        <v>1239</v>
      </c>
      <c r="F5" s="19">
        <v>2.5489999999999999</v>
      </c>
      <c r="G5" s="19" t="s">
        <v>1240</v>
      </c>
      <c r="H5" s="19">
        <v>1.1459999999999999</v>
      </c>
      <c r="I5" s="19" t="s">
        <v>1241</v>
      </c>
      <c r="J5" s="19">
        <v>1.3740000000000001</v>
      </c>
      <c r="K5" s="19" t="s">
        <v>1242</v>
      </c>
      <c r="L5" s="19">
        <v>404</v>
      </c>
      <c r="M5" s="19" t="s">
        <v>1243</v>
      </c>
    </row>
    <row r="6" spans="1:13" x14ac:dyDescent="0.35">
      <c r="A6" s="35" t="s">
        <v>1244</v>
      </c>
      <c r="B6" s="19">
        <v>4.3280000000000003</v>
      </c>
      <c r="C6" s="19" t="s">
        <v>1245</v>
      </c>
      <c r="D6" s="19">
        <v>1.2</v>
      </c>
      <c r="E6" s="19" t="s">
        <v>1246</v>
      </c>
      <c r="F6" s="19">
        <v>1.518</v>
      </c>
      <c r="G6" s="19" t="s">
        <v>1247</v>
      </c>
      <c r="H6" s="19">
        <v>659</v>
      </c>
      <c r="I6" s="19" t="s">
        <v>1248</v>
      </c>
      <c r="J6" s="19">
        <v>747</v>
      </c>
      <c r="K6" s="19" t="s">
        <v>1249</v>
      </c>
      <c r="L6" s="19">
        <v>260</v>
      </c>
      <c r="M6" s="19" t="s">
        <v>1250</v>
      </c>
    </row>
    <row r="7" spans="1:13" x14ac:dyDescent="0.35">
      <c r="A7" s="35" t="s">
        <v>67</v>
      </c>
      <c r="B7" s="19">
        <v>4.085</v>
      </c>
      <c r="C7" s="19" t="s">
        <v>1251</v>
      </c>
      <c r="D7" s="19">
        <v>972</v>
      </c>
      <c r="E7" s="19" t="s">
        <v>1252</v>
      </c>
      <c r="F7" s="19">
        <v>1.5880000000000001</v>
      </c>
      <c r="G7" s="19" t="s">
        <v>1253</v>
      </c>
      <c r="H7" s="19">
        <v>539</v>
      </c>
      <c r="I7" s="19" t="s">
        <v>1254</v>
      </c>
      <c r="J7" s="19">
        <v>776</v>
      </c>
      <c r="K7" s="19" t="s">
        <v>1255</v>
      </c>
      <c r="L7" s="19">
        <v>263</v>
      </c>
      <c r="M7" s="19" t="s">
        <v>1256</v>
      </c>
    </row>
    <row r="8" spans="1:13" x14ac:dyDescent="0.35">
      <c r="A8" s="35" t="s">
        <v>136</v>
      </c>
      <c r="B8" s="19">
        <v>1.704</v>
      </c>
      <c r="C8" s="19" t="s">
        <v>1257</v>
      </c>
      <c r="D8" s="19">
        <v>481</v>
      </c>
      <c r="E8" s="19" t="s">
        <v>1258</v>
      </c>
      <c r="F8" s="19">
        <v>481</v>
      </c>
      <c r="G8" s="19" t="s">
        <v>1259</v>
      </c>
      <c r="H8" s="19">
        <v>354</v>
      </c>
      <c r="I8" s="19" t="s">
        <v>1260</v>
      </c>
      <c r="J8" s="19">
        <v>314</v>
      </c>
      <c r="K8" s="19" t="s">
        <v>1261</v>
      </c>
      <c r="L8" s="19">
        <v>97</v>
      </c>
      <c r="M8" s="19">
        <v>24</v>
      </c>
    </row>
    <row r="9" spans="1:13" x14ac:dyDescent="0.35">
      <c r="A9" s="35" t="s">
        <v>68</v>
      </c>
      <c r="B9" s="19">
        <v>1.5349999999999999</v>
      </c>
      <c r="C9" s="19" t="s">
        <v>1262</v>
      </c>
      <c r="D9" s="19">
        <v>487</v>
      </c>
      <c r="E9" s="19" t="s">
        <v>1263</v>
      </c>
      <c r="F9" s="19">
        <v>480</v>
      </c>
      <c r="G9" s="19" t="s">
        <v>1264</v>
      </c>
      <c r="H9" s="19">
        <v>253</v>
      </c>
      <c r="I9" s="19" t="s">
        <v>1265</v>
      </c>
      <c r="J9" s="19">
        <v>284</v>
      </c>
      <c r="K9" s="19" t="s">
        <v>1266</v>
      </c>
      <c r="L9" s="19">
        <v>44</v>
      </c>
      <c r="M9" s="19" t="s">
        <v>1267</v>
      </c>
    </row>
    <row r="10" spans="1:13" x14ac:dyDescent="0.35">
      <c r="A10" s="35" t="s">
        <v>1268</v>
      </c>
      <c r="B10" s="19">
        <v>943</v>
      </c>
      <c r="C10" s="19" t="s">
        <v>1269</v>
      </c>
      <c r="D10" s="19">
        <v>298</v>
      </c>
      <c r="E10" s="19" t="s">
        <v>1270</v>
      </c>
      <c r="F10" s="19">
        <v>334</v>
      </c>
      <c r="G10" s="19" t="s">
        <v>1271</v>
      </c>
      <c r="H10" s="19">
        <v>157</v>
      </c>
      <c r="I10" s="19" t="s">
        <v>1272</v>
      </c>
      <c r="J10" s="19">
        <v>144</v>
      </c>
      <c r="K10" s="19" t="s">
        <v>1273</v>
      </c>
      <c r="L10" s="19">
        <v>15</v>
      </c>
      <c r="M10" s="19" t="s">
        <v>1274</v>
      </c>
    </row>
    <row r="11" spans="1:13" x14ac:dyDescent="0.35">
      <c r="A11" s="35" t="s">
        <v>1275</v>
      </c>
      <c r="B11" s="19">
        <v>877</v>
      </c>
      <c r="C11" s="19" t="s">
        <v>1276</v>
      </c>
      <c r="D11" s="19">
        <v>201</v>
      </c>
      <c r="E11" s="19" t="s">
        <v>1277</v>
      </c>
      <c r="F11" s="19">
        <v>346</v>
      </c>
      <c r="G11" s="19" t="s">
        <v>1278</v>
      </c>
      <c r="H11" s="19">
        <v>115</v>
      </c>
      <c r="I11" s="19" t="s">
        <v>1279</v>
      </c>
      <c r="J11" s="19">
        <v>176</v>
      </c>
      <c r="K11" s="19" t="s">
        <v>1280</v>
      </c>
      <c r="L11" s="19">
        <v>51</v>
      </c>
      <c r="M11" s="19" t="s">
        <v>1281</v>
      </c>
    </row>
    <row r="12" spans="1:13" x14ac:dyDescent="0.35">
      <c r="A12" s="35" t="s">
        <v>1282</v>
      </c>
      <c r="B12" s="19">
        <v>4.1219999999999999</v>
      </c>
      <c r="C12" s="19" t="s">
        <v>1283</v>
      </c>
      <c r="D12" s="19">
        <v>1.0429999999999999</v>
      </c>
      <c r="E12" s="19" t="s">
        <v>1284</v>
      </c>
      <c r="F12" s="19">
        <v>1.4610000000000001</v>
      </c>
      <c r="G12" s="19" t="s">
        <v>1285</v>
      </c>
      <c r="H12" s="19">
        <v>626</v>
      </c>
      <c r="I12" s="19" t="s">
        <v>1286</v>
      </c>
      <c r="J12" s="19">
        <v>759</v>
      </c>
      <c r="K12" s="19" t="s">
        <v>1287</v>
      </c>
      <c r="L12" s="19">
        <v>297</v>
      </c>
      <c r="M12" s="19" t="s">
        <v>1288</v>
      </c>
    </row>
    <row r="13" spans="1:13" x14ac:dyDescent="0.35">
      <c r="A13" s="35" t="s">
        <v>72</v>
      </c>
      <c r="B13" s="19">
        <v>601</v>
      </c>
      <c r="C13" s="19" t="s">
        <v>1289</v>
      </c>
      <c r="D13" s="19">
        <v>260</v>
      </c>
      <c r="E13" s="19" t="s">
        <v>1290</v>
      </c>
      <c r="F13" s="19">
        <v>111</v>
      </c>
      <c r="G13" s="19" t="s">
        <v>1291</v>
      </c>
      <c r="H13" s="19">
        <v>56</v>
      </c>
      <c r="I13" s="19" t="s">
        <v>1292</v>
      </c>
      <c r="J13" s="19">
        <v>166</v>
      </c>
      <c r="K13" s="19" t="s">
        <v>1293</v>
      </c>
      <c r="L13" s="19">
        <v>10</v>
      </c>
      <c r="M13" s="19" t="s">
        <v>1294</v>
      </c>
    </row>
    <row r="14" spans="1:13" x14ac:dyDescent="0.35">
      <c r="A14" s="35" t="s">
        <v>73</v>
      </c>
      <c r="B14" s="19">
        <v>380</v>
      </c>
      <c r="C14" s="19" t="s">
        <v>1295</v>
      </c>
      <c r="D14" s="19">
        <v>77</v>
      </c>
      <c r="E14" s="19" t="s">
        <v>1296</v>
      </c>
      <c r="F14" s="19">
        <v>82</v>
      </c>
      <c r="G14" s="19" t="s">
        <v>1297</v>
      </c>
      <c r="H14" s="19">
        <v>127</v>
      </c>
      <c r="I14" s="19" t="s">
        <v>1298</v>
      </c>
      <c r="J14" s="19">
        <v>84</v>
      </c>
      <c r="K14" s="19" t="s">
        <v>1299</v>
      </c>
      <c r="L14" s="19">
        <v>15</v>
      </c>
      <c r="M14" s="19" t="s">
        <v>1274</v>
      </c>
    </row>
    <row r="15" spans="1:13" ht="15" thickBot="1" x14ac:dyDescent="0.4">
      <c r="A15" s="36" t="s">
        <v>1300</v>
      </c>
      <c r="B15" s="6">
        <v>437</v>
      </c>
      <c r="C15" s="6" t="s">
        <v>1301</v>
      </c>
      <c r="D15" s="6">
        <v>88</v>
      </c>
      <c r="E15" s="6" t="s">
        <v>1302</v>
      </c>
      <c r="F15" s="6">
        <v>213</v>
      </c>
      <c r="G15" s="6" t="s">
        <v>1303</v>
      </c>
      <c r="H15" s="6">
        <v>64</v>
      </c>
      <c r="I15" s="6" t="s">
        <v>1304</v>
      </c>
      <c r="J15" s="6">
        <v>58</v>
      </c>
      <c r="K15" s="6" t="s">
        <v>1305</v>
      </c>
      <c r="L15" s="6">
        <v>15</v>
      </c>
      <c r="M15" s="6" t="s">
        <v>1274</v>
      </c>
    </row>
    <row r="16" spans="1:13" ht="15.5" x14ac:dyDescent="0.35">
      <c r="A16" s="37"/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D8FF-5518-40E3-BD5D-6FB40BBCC475}">
  <dimension ref="B1:G8"/>
  <sheetViews>
    <sheetView topLeftCell="A7" workbookViewId="0">
      <selection activeCell="K16" sqref="K16"/>
    </sheetView>
  </sheetViews>
  <sheetFormatPr defaultColWidth="10.90625" defaultRowHeight="14.5" x14ac:dyDescent="0.35"/>
  <sheetData>
    <row r="1" spans="2:7" x14ac:dyDescent="0.35">
      <c r="C1" t="s">
        <v>1475</v>
      </c>
    </row>
    <row r="2" spans="2:7" x14ac:dyDescent="0.35">
      <c r="B2" t="s">
        <v>1413</v>
      </c>
      <c r="C2" t="s">
        <v>1313</v>
      </c>
      <c r="D2" t="s">
        <v>1314</v>
      </c>
      <c r="E2" t="s">
        <v>1315</v>
      </c>
      <c r="F2" t="s">
        <v>1374</v>
      </c>
      <c r="G2" t="s">
        <v>1312</v>
      </c>
    </row>
    <row r="3" spans="2:7" x14ac:dyDescent="0.35">
      <c r="B3" t="s">
        <v>1444</v>
      </c>
      <c r="C3" s="10">
        <v>3.420669577874818</v>
      </c>
      <c r="D3" s="10">
        <v>2.5305410122164052</v>
      </c>
      <c r="E3" s="10">
        <v>5.3746567281286781</v>
      </c>
      <c r="F3" s="52">
        <v>1.96</v>
      </c>
      <c r="G3" s="10">
        <v>30.461496450027305</v>
      </c>
    </row>
    <row r="4" spans="2:7" x14ac:dyDescent="0.35">
      <c r="B4" t="s">
        <v>1445</v>
      </c>
      <c r="C4" s="10">
        <v>3.9301310043668125</v>
      </c>
      <c r="D4" s="10">
        <v>2.5305410122164052</v>
      </c>
      <c r="E4" s="10">
        <v>1.9223224794036879</v>
      </c>
      <c r="F4" s="52">
        <v>3.04</v>
      </c>
      <c r="G4" s="10">
        <v>2.0480611687602401</v>
      </c>
    </row>
    <row r="5" spans="2:7" x14ac:dyDescent="0.35">
      <c r="B5" t="s">
        <v>1447</v>
      </c>
      <c r="C5" s="10">
        <v>26.419213973799128</v>
      </c>
      <c r="D5" s="10">
        <v>24.781849912739965</v>
      </c>
      <c r="E5" s="10">
        <v>25.53942722636328</v>
      </c>
      <c r="F5" s="52">
        <v>22.04</v>
      </c>
      <c r="G5" s="10">
        <v>18.965046422719823</v>
      </c>
    </row>
    <row r="6" spans="2:7" x14ac:dyDescent="0.35">
      <c r="B6" t="s">
        <v>1448</v>
      </c>
      <c r="C6" s="10">
        <v>30.05822416302766</v>
      </c>
      <c r="D6" s="10">
        <v>37.260034904013963</v>
      </c>
      <c r="E6" s="10">
        <v>29.854845037269516</v>
      </c>
      <c r="F6" s="52">
        <v>36.19</v>
      </c>
      <c r="G6" s="10">
        <v>22.93828509011469</v>
      </c>
    </row>
    <row r="7" spans="2:7" x14ac:dyDescent="0.35">
      <c r="B7" t="s">
        <v>1476</v>
      </c>
      <c r="C7" s="10">
        <v>36.171761280931584</v>
      </c>
      <c r="D7" s="10">
        <v>32.897033158813265</v>
      </c>
      <c r="E7" s="10">
        <v>37.308748528834833</v>
      </c>
      <c r="F7" s="52">
        <v>36.75</v>
      </c>
      <c r="G7" s="10">
        <v>25.587110868377934</v>
      </c>
    </row>
    <row r="8" spans="2:7" x14ac:dyDescent="0.35">
      <c r="D8" t="s">
        <v>1453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F3D3-FEDD-4BB1-8F33-1CAFCE32D486}">
  <dimension ref="A1:O20"/>
  <sheetViews>
    <sheetView topLeftCell="A6" workbookViewId="0">
      <selection activeCell="B13" sqref="B13"/>
    </sheetView>
  </sheetViews>
  <sheetFormatPr defaultColWidth="10.90625" defaultRowHeight="14.5" x14ac:dyDescent="0.35"/>
  <cols>
    <col min="1" max="1" width="35.54296875" customWidth="1"/>
  </cols>
  <sheetData>
    <row r="1" spans="1:15" ht="15.5" x14ac:dyDescent="0.35">
      <c r="A1" s="4" t="s">
        <v>1309</v>
      </c>
    </row>
    <row r="2" spans="1:15" ht="16" thickBot="1" x14ac:dyDescent="0.4">
      <c r="A2" s="53" t="s">
        <v>1310</v>
      </c>
    </row>
    <row r="3" spans="1:15" ht="15" thickBot="1" x14ac:dyDescent="0.4">
      <c r="A3" s="39" t="s">
        <v>1311</v>
      </c>
      <c r="B3" s="85" t="s">
        <v>1312</v>
      </c>
      <c r="C3" s="85"/>
      <c r="D3" s="85" t="s">
        <v>1313</v>
      </c>
      <c r="E3" s="85"/>
      <c r="F3" s="85" t="s">
        <v>1314</v>
      </c>
      <c r="G3" s="85"/>
      <c r="H3" s="85" t="s">
        <v>1315</v>
      </c>
      <c r="I3" s="85"/>
      <c r="J3" s="86" t="s">
        <v>1316</v>
      </c>
      <c r="K3" s="86"/>
      <c r="L3" s="85" t="s">
        <v>1317</v>
      </c>
      <c r="M3" s="85"/>
      <c r="N3" s="85"/>
      <c r="O3" s="40"/>
    </row>
    <row r="4" spans="1:15" ht="15" thickBot="1" x14ac:dyDescent="0.4">
      <c r="A4" s="85" t="s">
        <v>1318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40"/>
    </row>
    <row r="5" spans="1:15" x14ac:dyDescent="0.35">
      <c r="A5" s="8" t="s">
        <v>1319</v>
      </c>
      <c r="B5" s="87" t="s">
        <v>1320</v>
      </c>
      <c r="C5" s="87"/>
      <c r="D5" s="87" t="s">
        <v>1321</v>
      </c>
      <c r="E5" s="87"/>
      <c r="F5" s="87" t="s">
        <v>1322</v>
      </c>
      <c r="G5" s="87"/>
      <c r="H5" s="87" t="s">
        <v>1323</v>
      </c>
      <c r="I5" s="87"/>
      <c r="J5" s="87" t="s">
        <v>1324</v>
      </c>
      <c r="K5" s="87"/>
      <c r="L5" s="87"/>
      <c r="M5" s="87" t="s">
        <v>1325</v>
      </c>
      <c r="N5" s="87"/>
      <c r="O5" s="40"/>
    </row>
    <row r="6" spans="1:15" x14ac:dyDescent="0.35">
      <c r="A6" s="8" t="s">
        <v>1326</v>
      </c>
      <c r="B6" s="88" t="s">
        <v>1327</v>
      </c>
      <c r="C6" s="88"/>
      <c r="D6" s="88" t="s">
        <v>1327</v>
      </c>
      <c r="E6" s="88"/>
      <c r="F6" s="88" t="s">
        <v>1327</v>
      </c>
      <c r="G6" s="88"/>
      <c r="H6" s="88" t="s">
        <v>1327</v>
      </c>
      <c r="I6" s="88"/>
      <c r="J6" s="88" t="s">
        <v>1327</v>
      </c>
      <c r="K6" s="88"/>
      <c r="L6" s="88"/>
      <c r="M6" s="88" t="s">
        <v>1327</v>
      </c>
      <c r="N6" s="88"/>
      <c r="O6" s="40"/>
    </row>
    <row r="7" spans="1:15" x14ac:dyDescent="0.35">
      <c r="A7" s="8" t="s">
        <v>1328</v>
      </c>
      <c r="B7" s="88" t="s">
        <v>1329</v>
      </c>
      <c r="C7" s="88"/>
      <c r="D7" s="88" t="s">
        <v>1329</v>
      </c>
      <c r="E7" s="88"/>
      <c r="F7" s="88" t="s">
        <v>1329</v>
      </c>
      <c r="G7" s="88"/>
      <c r="H7" s="88" t="s">
        <v>1329</v>
      </c>
      <c r="I7" s="88"/>
      <c r="J7" s="88" t="s">
        <v>1329</v>
      </c>
      <c r="K7" s="88"/>
      <c r="L7" s="88"/>
      <c r="M7" s="88" t="s">
        <v>1330</v>
      </c>
      <c r="N7" s="88"/>
      <c r="O7" s="40"/>
    </row>
    <row r="8" spans="1:15" ht="15" thickBot="1" x14ac:dyDescent="0.4">
      <c r="A8" s="8" t="s">
        <v>1331</v>
      </c>
      <c r="B8" s="89" t="s">
        <v>1332</v>
      </c>
      <c r="C8" s="89"/>
      <c r="D8" s="89" t="s">
        <v>1332</v>
      </c>
      <c r="E8" s="89"/>
      <c r="F8" s="89" t="s">
        <v>1332</v>
      </c>
      <c r="G8" s="89"/>
      <c r="H8" s="89" t="s">
        <v>1332</v>
      </c>
      <c r="I8" s="89"/>
      <c r="J8" s="89" t="s">
        <v>1332</v>
      </c>
      <c r="K8" s="89"/>
      <c r="L8" s="89"/>
      <c r="M8" s="89" t="s">
        <v>1332</v>
      </c>
      <c r="N8" s="89"/>
      <c r="O8" s="40"/>
    </row>
    <row r="9" spans="1:15" ht="15" thickBot="1" x14ac:dyDescent="0.4">
      <c r="A9" s="85" t="s">
        <v>1333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40"/>
    </row>
    <row r="10" spans="1:15" ht="15" thickBot="1" x14ac:dyDescent="0.4">
      <c r="A10" s="6" t="s">
        <v>1311</v>
      </c>
      <c r="B10" s="6" t="s">
        <v>118</v>
      </c>
      <c r="C10" s="6" t="s">
        <v>1334</v>
      </c>
      <c r="D10" s="6" t="s">
        <v>118</v>
      </c>
      <c r="E10" s="6" t="s">
        <v>1334</v>
      </c>
      <c r="F10" s="6" t="s">
        <v>118</v>
      </c>
      <c r="G10" s="6" t="s">
        <v>1334</v>
      </c>
      <c r="H10" s="6" t="s">
        <v>118</v>
      </c>
      <c r="I10" s="6" t="s">
        <v>1334</v>
      </c>
      <c r="J10" s="6" t="s">
        <v>118</v>
      </c>
      <c r="K10" s="85" t="s">
        <v>1334</v>
      </c>
      <c r="L10" s="85"/>
      <c r="M10" s="6" t="s">
        <v>118</v>
      </c>
      <c r="N10" s="89" t="s">
        <v>1334</v>
      </c>
      <c r="O10" s="89"/>
    </row>
    <row r="11" spans="1:15" x14ac:dyDescent="0.35">
      <c r="A11" s="8" t="s">
        <v>1335</v>
      </c>
      <c r="B11" s="19" t="s">
        <v>421</v>
      </c>
      <c r="C11" s="19" t="s">
        <v>1336</v>
      </c>
      <c r="D11" s="19" t="s">
        <v>436</v>
      </c>
      <c r="E11" s="19" t="s">
        <v>1336</v>
      </c>
      <c r="F11" s="19" t="s">
        <v>306</v>
      </c>
      <c r="G11" s="19" t="s">
        <v>1336</v>
      </c>
      <c r="H11" s="19" t="s">
        <v>205</v>
      </c>
      <c r="I11" s="19" t="s">
        <v>1336</v>
      </c>
      <c r="J11" s="19" t="s">
        <v>242</v>
      </c>
      <c r="K11" s="87" t="s">
        <v>1336</v>
      </c>
      <c r="L11" s="87"/>
      <c r="M11" s="19" t="s">
        <v>437</v>
      </c>
      <c r="N11" s="87" t="s">
        <v>1336</v>
      </c>
      <c r="O11" s="87"/>
    </row>
    <row r="12" spans="1:15" x14ac:dyDescent="0.35">
      <c r="A12" s="8" t="s">
        <v>1337</v>
      </c>
      <c r="B12" s="19" t="s">
        <v>500</v>
      </c>
      <c r="C12" s="19" t="s">
        <v>1338</v>
      </c>
      <c r="D12" s="19" t="s">
        <v>489</v>
      </c>
      <c r="E12" s="19" t="s">
        <v>1338</v>
      </c>
      <c r="F12" s="19" t="s">
        <v>455</v>
      </c>
      <c r="G12" s="19" t="s">
        <v>1339</v>
      </c>
      <c r="H12" s="19" t="s">
        <v>500</v>
      </c>
      <c r="I12" s="19" t="s">
        <v>1338</v>
      </c>
      <c r="J12" s="19" t="s">
        <v>230</v>
      </c>
      <c r="K12" s="88" t="s">
        <v>1338</v>
      </c>
      <c r="L12" s="88"/>
      <c r="M12" s="19" t="s">
        <v>249</v>
      </c>
      <c r="N12" s="88" t="s">
        <v>1340</v>
      </c>
      <c r="O12" s="88"/>
    </row>
    <row r="13" spans="1:15" x14ac:dyDescent="0.35">
      <c r="A13" s="8" t="s">
        <v>1341</v>
      </c>
      <c r="B13" s="19" t="s">
        <v>941</v>
      </c>
      <c r="C13" s="19" t="s">
        <v>1338</v>
      </c>
      <c r="D13" s="19" t="s">
        <v>439</v>
      </c>
      <c r="E13" s="19" t="s">
        <v>1339</v>
      </c>
      <c r="F13" s="19" t="s">
        <v>1128</v>
      </c>
      <c r="G13" s="19" t="s">
        <v>1338</v>
      </c>
      <c r="H13" s="19" t="s">
        <v>489</v>
      </c>
      <c r="I13" s="19" t="s">
        <v>1338</v>
      </c>
      <c r="J13" s="19" t="s">
        <v>242</v>
      </c>
      <c r="K13" s="88" t="s">
        <v>1336</v>
      </c>
      <c r="L13" s="88"/>
      <c r="M13" s="19" t="s">
        <v>489</v>
      </c>
      <c r="N13" s="88" t="s">
        <v>1340</v>
      </c>
      <c r="O13" s="88"/>
    </row>
    <row r="14" spans="1:15" x14ac:dyDescent="0.35">
      <c r="A14" s="8" t="s">
        <v>1342</v>
      </c>
      <c r="B14" s="19" t="s">
        <v>680</v>
      </c>
      <c r="C14" s="19" t="s">
        <v>1343</v>
      </c>
      <c r="D14" s="19" t="s">
        <v>236</v>
      </c>
      <c r="E14" s="19" t="s">
        <v>1344</v>
      </c>
      <c r="F14" s="19" t="s">
        <v>1130</v>
      </c>
      <c r="G14" s="19" t="s">
        <v>1344</v>
      </c>
      <c r="H14" s="19" t="s">
        <v>236</v>
      </c>
      <c r="I14" s="19" t="s">
        <v>1343</v>
      </c>
      <c r="J14" s="19" t="s">
        <v>236</v>
      </c>
      <c r="K14" s="88" t="s">
        <v>1343</v>
      </c>
      <c r="L14" s="88"/>
      <c r="M14" s="19" t="s">
        <v>1345</v>
      </c>
      <c r="N14" s="88" t="s">
        <v>1339</v>
      </c>
      <c r="O14" s="88"/>
    </row>
    <row r="15" spans="1:15" x14ac:dyDescent="0.35">
      <c r="A15" s="8" t="s">
        <v>1346</v>
      </c>
      <c r="B15" s="19" t="s">
        <v>1347</v>
      </c>
      <c r="C15" s="19" t="s">
        <v>1348</v>
      </c>
      <c r="D15" s="19" t="s">
        <v>774</v>
      </c>
      <c r="E15" s="19" t="s">
        <v>1349</v>
      </c>
      <c r="F15" s="19" t="s">
        <v>1347</v>
      </c>
      <c r="G15" s="19" t="s">
        <v>1350</v>
      </c>
      <c r="H15" s="19" t="s">
        <v>703</v>
      </c>
      <c r="I15" s="19" t="s">
        <v>1351</v>
      </c>
      <c r="J15" s="19" t="s">
        <v>929</v>
      </c>
      <c r="K15" s="88" t="s">
        <v>1351</v>
      </c>
      <c r="L15" s="88"/>
      <c r="M15" s="19" t="s">
        <v>608</v>
      </c>
      <c r="N15" s="88" t="s">
        <v>1344</v>
      </c>
      <c r="O15" s="88"/>
    </row>
    <row r="16" spans="1:15" x14ac:dyDescent="0.35">
      <c r="A16" s="8" t="s">
        <v>1352</v>
      </c>
      <c r="B16" s="19" t="s">
        <v>679</v>
      </c>
      <c r="C16" s="19" t="s">
        <v>1348</v>
      </c>
      <c r="D16" s="19" t="s">
        <v>1353</v>
      </c>
      <c r="E16" s="19" t="s">
        <v>1354</v>
      </c>
      <c r="F16" s="19" t="s">
        <v>1355</v>
      </c>
      <c r="G16" s="19" t="s">
        <v>1356</v>
      </c>
      <c r="H16" s="19" t="s">
        <v>1357</v>
      </c>
      <c r="I16" s="19" t="s">
        <v>1351</v>
      </c>
      <c r="J16" s="19" t="s">
        <v>404</v>
      </c>
      <c r="K16" s="88" t="s">
        <v>1351</v>
      </c>
      <c r="L16" s="88"/>
      <c r="M16" s="19" t="s">
        <v>440</v>
      </c>
      <c r="N16" s="88" t="s">
        <v>1344</v>
      </c>
      <c r="O16" s="88"/>
    </row>
    <row r="17" spans="1:15" x14ac:dyDescent="0.35">
      <c r="A17" s="8" t="s">
        <v>1358</v>
      </c>
      <c r="B17" s="19" t="s">
        <v>1359</v>
      </c>
      <c r="C17" s="19" t="s">
        <v>1351</v>
      </c>
      <c r="D17" s="19" t="s">
        <v>1360</v>
      </c>
      <c r="E17" s="19" t="s">
        <v>1350</v>
      </c>
      <c r="F17" s="19" t="s">
        <v>234</v>
      </c>
      <c r="G17" s="19" t="s">
        <v>1349</v>
      </c>
      <c r="H17" s="19" t="s">
        <v>1145</v>
      </c>
      <c r="I17" s="19" t="s">
        <v>1351</v>
      </c>
      <c r="J17" s="19" t="s">
        <v>236</v>
      </c>
      <c r="K17" s="88" t="s">
        <v>1343</v>
      </c>
      <c r="L17" s="88"/>
      <c r="M17" s="19" t="s">
        <v>1066</v>
      </c>
      <c r="N17" s="88" t="s">
        <v>1344</v>
      </c>
      <c r="O17" s="88"/>
    </row>
    <row r="18" spans="1:15" x14ac:dyDescent="0.35">
      <c r="A18" s="8" t="s">
        <v>1361</v>
      </c>
      <c r="B18" s="19" t="s">
        <v>1145</v>
      </c>
      <c r="C18" s="19" t="s">
        <v>1348</v>
      </c>
      <c r="D18" s="19" t="s">
        <v>1362</v>
      </c>
      <c r="E18" s="19" t="s">
        <v>1350</v>
      </c>
      <c r="F18" s="19" t="s">
        <v>1355</v>
      </c>
      <c r="G18" s="19" t="s">
        <v>1356</v>
      </c>
      <c r="H18" s="19" t="s">
        <v>703</v>
      </c>
      <c r="I18" s="19" t="s">
        <v>1351</v>
      </c>
      <c r="J18" s="19" t="s">
        <v>404</v>
      </c>
      <c r="K18" s="88" t="s">
        <v>1351</v>
      </c>
      <c r="L18" s="88"/>
      <c r="M18" s="19" t="s">
        <v>1363</v>
      </c>
      <c r="N18" s="88" t="s">
        <v>1351</v>
      </c>
      <c r="O18" s="88"/>
    </row>
    <row r="19" spans="1:15" ht="15" thickBot="1" x14ac:dyDescent="0.4">
      <c r="A19" s="22" t="s">
        <v>1364</v>
      </c>
      <c r="B19" s="6" t="s">
        <v>388</v>
      </c>
      <c r="C19" s="6" t="s">
        <v>1351</v>
      </c>
      <c r="D19" s="6" t="s">
        <v>1365</v>
      </c>
      <c r="E19" s="6" t="s">
        <v>1356</v>
      </c>
      <c r="F19" s="6" t="s">
        <v>236</v>
      </c>
      <c r="G19" s="6" t="s">
        <v>1351</v>
      </c>
      <c r="H19" s="6" t="s">
        <v>234</v>
      </c>
      <c r="I19" s="6" t="s">
        <v>1343</v>
      </c>
      <c r="J19" s="6" t="s">
        <v>236</v>
      </c>
      <c r="K19" s="89" t="s">
        <v>1343</v>
      </c>
      <c r="L19" s="89"/>
      <c r="M19" s="6" t="s">
        <v>374</v>
      </c>
      <c r="N19" s="89" t="s">
        <v>1344</v>
      </c>
      <c r="O19" s="89"/>
    </row>
    <row r="20" spans="1:15" x14ac:dyDescent="0.35">
      <c r="A20" s="90" t="s">
        <v>1366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40"/>
    </row>
  </sheetData>
  <mergeCells count="53">
    <mergeCell ref="K19:L19"/>
    <mergeCell ref="N19:O19"/>
    <mergeCell ref="A20:N20"/>
    <mergeCell ref="K16:L16"/>
    <mergeCell ref="N16:O16"/>
    <mergeCell ref="K17:L17"/>
    <mergeCell ref="N17:O17"/>
    <mergeCell ref="K18:L18"/>
    <mergeCell ref="N18:O18"/>
    <mergeCell ref="K13:L13"/>
    <mergeCell ref="N13:O13"/>
    <mergeCell ref="K14:L14"/>
    <mergeCell ref="N14:O14"/>
    <mergeCell ref="K15:L15"/>
    <mergeCell ref="N15:O15"/>
    <mergeCell ref="K12:L12"/>
    <mergeCell ref="N12:O12"/>
    <mergeCell ref="B8:C8"/>
    <mergeCell ref="D8:E8"/>
    <mergeCell ref="F8:G8"/>
    <mergeCell ref="H8:I8"/>
    <mergeCell ref="J8:L8"/>
    <mergeCell ref="M8:N8"/>
    <mergeCell ref="A9:N9"/>
    <mergeCell ref="K10:L10"/>
    <mergeCell ref="N10:O10"/>
    <mergeCell ref="K11:L11"/>
    <mergeCell ref="N11:O11"/>
    <mergeCell ref="M7:N7"/>
    <mergeCell ref="B6:C6"/>
    <mergeCell ref="D6:E6"/>
    <mergeCell ref="F6:G6"/>
    <mergeCell ref="H6:I6"/>
    <mergeCell ref="J6:L6"/>
    <mergeCell ref="M6:N6"/>
    <mergeCell ref="B7:C7"/>
    <mergeCell ref="D7:E7"/>
    <mergeCell ref="F7:G7"/>
    <mergeCell ref="H7:I7"/>
    <mergeCell ref="J7:L7"/>
    <mergeCell ref="A4:N4"/>
    <mergeCell ref="B5:C5"/>
    <mergeCell ref="D5:E5"/>
    <mergeCell ref="F5:G5"/>
    <mergeCell ref="H5:I5"/>
    <mergeCell ref="J5:L5"/>
    <mergeCell ref="M5:N5"/>
    <mergeCell ref="L3:N3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E756-102D-49EC-ADFF-BF1543861820}">
  <dimension ref="A1:E50"/>
  <sheetViews>
    <sheetView topLeftCell="A22" workbookViewId="0">
      <selection activeCell="G5" sqref="G5"/>
    </sheetView>
  </sheetViews>
  <sheetFormatPr defaultColWidth="10.90625" defaultRowHeight="14.5" x14ac:dyDescent="0.35"/>
  <cols>
    <col min="1" max="1" width="40.6328125" customWidth="1"/>
  </cols>
  <sheetData>
    <row r="1" spans="1:5" ht="15.5" x14ac:dyDescent="0.35">
      <c r="A1" s="4" t="s">
        <v>1367</v>
      </c>
    </row>
    <row r="2" spans="1:5" ht="59" customHeight="1" thickBot="1" x14ac:dyDescent="0.4">
      <c r="A2" s="53" t="s">
        <v>1368</v>
      </c>
    </row>
    <row r="3" spans="1:5" x14ac:dyDescent="0.35">
      <c r="A3" s="20"/>
      <c r="B3" s="91" t="s">
        <v>1369</v>
      </c>
      <c r="C3" s="87" t="s">
        <v>1370</v>
      </c>
      <c r="D3" s="87"/>
      <c r="E3" s="87"/>
    </row>
    <row r="4" spans="1:5" ht="15" thickBot="1" x14ac:dyDescent="0.4">
      <c r="A4" s="7"/>
      <c r="B4" s="92"/>
      <c r="C4" s="6" t="s">
        <v>1311</v>
      </c>
      <c r="D4" s="6" t="s">
        <v>1371</v>
      </c>
      <c r="E4" s="6" t="s">
        <v>1372</v>
      </c>
    </row>
    <row r="5" spans="1:5" x14ac:dyDescent="0.35">
      <c r="A5" s="93" t="s">
        <v>1364</v>
      </c>
      <c r="B5" s="94" t="s">
        <v>1373</v>
      </c>
      <c r="C5" s="19" t="s">
        <v>1314</v>
      </c>
      <c r="D5" s="19" t="s">
        <v>314</v>
      </c>
      <c r="E5" s="19" t="s">
        <v>1336</v>
      </c>
    </row>
    <row r="6" spans="1:5" x14ac:dyDescent="0.35">
      <c r="A6" s="93"/>
      <c r="B6" s="95"/>
      <c r="C6" s="19" t="s">
        <v>1374</v>
      </c>
      <c r="D6" s="19" t="s">
        <v>1375</v>
      </c>
      <c r="E6" s="19" t="s">
        <v>1336</v>
      </c>
    </row>
    <row r="7" spans="1:5" x14ac:dyDescent="0.35">
      <c r="A7" s="93"/>
      <c r="B7" s="95"/>
      <c r="C7" s="19" t="s">
        <v>1315</v>
      </c>
      <c r="D7" s="19" t="s">
        <v>1376</v>
      </c>
      <c r="E7" s="19" t="s">
        <v>1336</v>
      </c>
    </row>
    <row r="8" spans="1:5" x14ac:dyDescent="0.35">
      <c r="A8" s="93"/>
      <c r="B8" s="95"/>
      <c r="C8" s="19" t="s">
        <v>1313</v>
      </c>
      <c r="D8" s="19" t="s">
        <v>1377</v>
      </c>
      <c r="E8" s="19" t="s">
        <v>1338</v>
      </c>
    </row>
    <row r="9" spans="1:5" ht="15" thickBot="1" x14ac:dyDescent="0.4">
      <c r="A9" s="93"/>
      <c r="B9" s="96"/>
      <c r="C9" s="6" t="s">
        <v>1317</v>
      </c>
      <c r="D9" s="6" t="s">
        <v>1378</v>
      </c>
      <c r="E9" s="6" t="s">
        <v>1338</v>
      </c>
    </row>
    <row r="10" spans="1:5" x14ac:dyDescent="0.35">
      <c r="A10" s="93" t="s">
        <v>1346</v>
      </c>
      <c r="B10" s="97" t="s">
        <v>1379</v>
      </c>
      <c r="C10" s="19" t="s">
        <v>1313</v>
      </c>
      <c r="D10" s="41" t="s">
        <v>1380</v>
      </c>
      <c r="E10" s="41" t="s">
        <v>1336</v>
      </c>
    </row>
    <row r="11" spans="1:5" x14ac:dyDescent="0.35">
      <c r="A11" s="93"/>
      <c r="B11" s="98"/>
      <c r="C11" s="19" t="s">
        <v>1315</v>
      </c>
      <c r="D11" s="19" t="s">
        <v>1155</v>
      </c>
      <c r="E11" s="19" t="s">
        <v>1338</v>
      </c>
    </row>
    <row r="12" spans="1:5" x14ac:dyDescent="0.35">
      <c r="A12" s="93"/>
      <c r="B12" s="98"/>
      <c r="C12" s="19" t="s">
        <v>1314</v>
      </c>
      <c r="D12" s="19" t="s">
        <v>1381</v>
      </c>
      <c r="E12" s="19" t="s">
        <v>1338</v>
      </c>
    </row>
    <row r="13" spans="1:5" x14ac:dyDescent="0.35">
      <c r="A13" s="93"/>
      <c r="B13" s="98"/>
      <c r="C13" s="19" t="s">
        <v>1317</v>
      </c>
      <c r="D13" s="19" t="s">
        <v>1382</v>
      </c>
      <c r="E13" s="19" t="s">
        <v>1339</v>
      </c>
    </row>
    <row r="14" spans="1:5" ht="15" thickBot="1" x14ac:dyDescent="0.4">
      <c r="A14" s="93"/>
      <c r="B14" s="92"/>
      <c r="C14" s="6" t="s">
        <v>1374</v>
      </c>
      <c r="D14" s="6" t="s">
        <v>1383</v>
      </c>
      <c r="E14" s="6" t="s">
        <v>1343</v>
      </c>
    </row>
    <row r="15" spans="1:5" x14ac:dyDescent="0.35">
      <c r="A15" s="93" t="s">
        <v>1337</v>
      </c>
      <c r="B15" s="97" t="s">
        <v>1384</v>
      </c>
      <c r="C15" s="19" t="s">
        <v>1374</v>
      </c>
      <c r="D15" s="41" t="s">
        <v>1362</v>
      </c>
      <c r="E15" s="41" t="s">
        <v>1336</v>
      </c>
    </row>
    <row r="16" spans="1:5" x14ac:dyDescent="0.35">
      <c r="A16" s="93"/>
      <c r="B16" s="98"/>
      <c r="C16" s="19" t="s">
        <v>1315</v>
      </c>
      <c r="D16" s="19" t="s">
        <v>1385</v>
      </c>
      <c r="E16" s="19" t="s">
        <v>1338</v>
      </c>
    </row>
    <row r="17" spans="1:5" x14ac:dyDescent="0.35">
      <c r="A17" s="93"/>
      <c r="B17" s="98"/>
      <c r="C17" s="19" t="s">
        <v>1313</v>
      </c>
      <c r="D17" s="19" t="s">
        <v>1386</v>
      </c>
      <c r="E17" s="19" t="s">
        <v>1338</v>
      </c>
    </row>
    <row r="18" spans="1:5" x14ac:dyDescent="0.35">
      <c r="A18" s="93"/>
      <c r="B18" s="98"/>
      <c r="C18" s="19" t="s">
        <v>1317</v>
      </c>
      <c r="D18" s="19" t="s">
        <v>1387</v>
      </c>
      <c r="E18" s="19" t="s">
        <v>1338</v>
      </c>
    </row>
    <row r="19" spans="1:5" ht="15" thickBot="1" x14ac:dyDescent="0.4">
      <c r="A19" s="93"/>
      <c r="B19" s="92"/>
      <c r="C19" s="6" t="s">
        <v>1314</v>
      </c>
      <c r="D19" s="6" t="s">
        <v>275</v>
      </c>
      <c r="E19" s="6" t="s">
        <v>1338</v>
      </c>
    </row>
    <row r="20" spans="1:5" x14ac:dyDescent="0.35">
      <c r="A20" s="93" t="s">
        <v>1341</v>
      </c>
      <c r="B20" s="97" t="s">
        <v>1388</v>
      </c>
      <c r="C20" s="19" t="s">
        <v>1374</v>
      </c>
      <c r="D20" s="41" t="s">
        <v>220</v>
      </c>
      <c r="E20" s="41" t="s">
        <v>1336</v>
      </c>
    </row>
    <row r="21" spans="1:5" x14ac:dyDescent="0.35">
      <c r="A21" s="93"/>
      <c r="B21" s="98"/>
      <c r="C21" s="19" t="s">
        <v>1314</v>
      </c>
      <c r="D21" s="19" t="s">
        <v>1389</v>
      </c>
      <c r="E21" s="19" t="s">
        <v>1338</v>
      </c>
    </row>
    <row r="22" spans="1:5" x14ac:dyDescent="0.35">
      <c r="A22" s="93"/>
      <c r="B22" s="98"/>
      <c r="C22" s="19" t="s">
        <v>1315</v>
      </c>
      <c r="D22" s="19" t="s">
        <v>334</v>
      </c>
      <c r="E22" s="19" t="s">
        <v>1343</v>
      </c>
    </row>
    <row r="23" spans="1:5" x14ac:dyDescent="0.35">
      <c r="A23" s="93"/>
      <c r="B23" s="98"/>
      <c r="C23" s="19" t="s">
        <v>1317</v>
      </c>
      <c r="D23" s="19" t="s">
        <v>1390</v>
      </c>
      <c r="E23" s="19" t="s">
        <v>1344</v>
      </c>
    </row>
    <row r="24" spans="1:5" ht="15" thickBot="1" x14ac:dyDescent="0.4">
      <c r="A24" s="93"/>
      <c r="B24" s="92"/>
      <c r="C24" s="6" t="s">
        <v>1313</v>
      </c>
      <c r="D24" s="6" t="s">
        <v>1391</v>
      </c>
      <c r="E24" s="6" t="s">
        <v>1351</v>
      </c>
    </row>
    <row r="25" spans="1:5" x14ac:dyDescent="0.35">
      <c r="A25" s="93" t="s">
        <v>1352</v>
      </c>
      <c r="B25" s="97" t="s">
        <v>1392</v>
      </c>
      <c r="C25" s="19" t="s">
        <v>1313</v>
      </c>
      <c r="D25" s="41" t="s">
        <v>328</v>
      </c>
      <c r="E25" s="41" t="s">
        <v>1336</v>
      </c>
    </row>
    <row r="26" spans="1:5" x14ac:dyDescent="0.35">
      <c r="A26" s="93"/>
      <c r="B26" s="98"/>
      <c r="C26" s="19" t="s">
        <v>1315</v>
      </c>
      <c r="D26" s="19" t="s">
        <v>756</v>
      </c>
      <c r="E26" s="19" t="s">
        <v>1338</v>
      </c>
    </row>
    <row r="27" spans="1:5" x14ac:dyDescent="0.35">
      <c r="A27" s="93"/>
      <c r="B27" s="98"/>
      <c r="C27" s="19" t="s">
        <v>1314</v>
      </c>
      <c r="D27" s="19" t="s">
        <v>1393</v>
      </c>
      <c r="E27" s="19" t="s">
        <v>1343</v>
      </c>
    </row>
    <row r="28" spans="1:5" x14ac:dyDescent="0.35">
      <c r="A28" s="93"/>
      <c r="B28" s="98"/>
      <c r="C28" s="19" t="s">
        <v>1374</v>
      </c>
      <c r="D28" s="19" t="s">
        <v>1394</v>
      </c>
      <c r="E28" s="19" t="s">
        <v>1343</v>
      </c>
    </row>
    <row r="29" spans="1:5" ht="15" thickBot="1" x14ac:dyDescent="0.4">
      <c r="A29" s="93"/>
      <c r="B29" s="92"/>
      <c r="C29" s="6" t="s">
        <v>1317</v>
      </c>
      <c r="D29" s="6" t="s">
        <v>1395</v>
      </c>
      <c r="E29" s="6" t="s">
        <v>1343</v>
      </c>
    </row>
    <row r="30" spans="1:5" x14ac:dyDescent="0.35">
      <c r="A30" s="93" t="s">
        <v>1342</v>
      </c>
      <c r="B30" s="97" t="s">
        <v>1396</v>
      </c>
      <c r="C30" s="19" t="s">
        <v>1314</v>
      </c>
      <c r="D30" s="41" t="s">
        <v>1397</v>
      </c>
      <c r="E30" s="41" t="s">
        <v>1336</v>
      </c>
    </row>
    <row r="31" spans="1:5" x14ac:dyDescent="0.35">
      <c r="A31" s="93"/>
      <c r="B31" s="98"/>
      <c r="C31" s="19" t="s">
        <v>1313</v>
      </c>
      <c r="D31" s="19" t="s">
        <v>1398</v>
      </c>
      <c r="E31" s="19" t="s">
        <v>1336</v>
      </c>
    </row>
    <row r="32" spans="1:5" x14ac:dyDescent="0.35">
      <c r="A32" s="93"/>
      <c r="B32" s="98"/>
      <c r="C32" s="19" t="s">
        <v>1374</v>
      </c>
      <c r="D32" s="19" t="s">
        <v>1399</v>
      </c>
      <c r="E32" s="19" t="s">
        <v>1336</v>
      </c>
    </row>
    <row r="33" spans="1:5" x14ac:dyDescent="0.35">
      <c r="A33" s="93"/>
      <c r="B33" s="98"/>
      <c r="C33" s="19" t="s">
        <v>1315</v>
      </c>
      <c r="D33" s="19" t="s">
        <v>1400</v>
      </c>
      <c r="E33" s="19" t="s">
        <v>1336</v>
      </c>
    </row>
    <row r="34" spans="1:5" ht="15" thickBot="1" x14ac:dyDescent="0.4">
      <c r="A34" s="93"/>
      <c r="B34" s="92"/>
      <c r="C34" s="6" t="s">
        <v>1317</v>
      </c>
      <c r="D34" s="6" t="s">
        <v>1401</v>
      </c>
      <c r="E34" s="6" t="s">
        <v>1336</v>
      </c>
    </row>
    <row r="35" spans="1:5" x14ac:dyDescent="0.35">
      <c r="A35" s="93" t="s">
        <v>1335</v>
      </c>
      <c r="B35" s="97" t="s">
        <v>1402</v>
      </c>
      <c r="C35" s="19" t="s">
        <v>1315</v>
      </c>
      <c r="D35" s="41" t="s">
        <v>681</v>
      </c>
      <c r="E35" s="41" t="s">
        <v>1336</v>
      </c>
    </row>
    <row r="36" spans="1:5" x14ac:dyDescent="0.35">
      <c r="A36" s="93"/>
      <c r="B36" s="98"/>
      <c r="C36" s="19" t="s">
        <v>1314</v>
      </c>
      <c r="D36" s="19" t="s">
        <v>1168</v>
      </c>
      <c r="E36" s="19" t="s">
        <v>1340</v>
      </c>
    </row>
    <row r="37" spans="1:5" x14ac:dyDescent="0.35">
      <c r="A37" s="93"/>
      <c r="B37" s="98"/>
      <c r="C37" s="19" t="s">
        <v>1374</v>
      </c>
      <c r="D37" s="19" t="s">
        <v>1130</v>
      </c>
      <c r="E37" s="19" t="s">
        <v>1338</v>
      </c>
    </row>
    <row r="38" spans="1:5" x14ac:dyDescent="0.35">
      <c r="A38" s="93"/>
      <c r="B38" s="98"/>
      <c r="C38" s="19" t="s">
        <v>1313</v>
      </c>
      <c r="D38" s="19" t="s">
        <v>710</v>
      </c>
      <c r="E38" s="19" t="s">
        <v>1338</v>
      </c>
    </row>
    <row r="39" spans="1:5" ht="15" thickBot="1" x14ac:dyDescent="0.4">
      <c r="A39" s="93"/>
      <c r="B39" s="92"/>
      <c r="C39" s="6" t="s">
        <v>1317</v>
      </c>
      <c r="D39" s="6" t="s">
        <v>440</v>
      </c>
      <c r="E39" s="6" t="s">
        <v>1338</v>
      </c>
    </row>
    <row r="40" spans="1:5" x14ac:dyDescent="0.35">
      <c r="A40" s="93" t="s">
        <v>1361</v>
      </c>
      <c r="B40" s="97" t="s">
        <v>1403</v>
      </c>
      <c r="C40" s="19" t="s">
        <v>1313</v>
      </c>
      <c r="D40" s="41" t="s">
        <v>383</v>
      </c>
      <c r="E40" s="41" t="s">
        <v>1336</v>
      </c>
    </row>
    <row r="41" spans="1:5" x14ac:dyDescent="0.35">
      <c r="A41" s="93"/>
      <c r="B41" s="98"/>
      <c r="C41" s="19" t="s">
        <v>1315</v>
      </c>
      <c r="D41" s="19" t="s">
        <v>754</v>
      </c>
      <c r="E41" s="19" t="s">
        <v>1336</v>
      </c>
    </row>
    <row r="42" spans="1:5" x14ac:dyDescent="0.35">
      <c r="A42" s="93"/>
      <c r="B42" s="98"/>
      <c r="C42" s="19" t="s">
        <v>1314</v>
      </c>
      <c r="D42" s="19" t="s">
        <v>1404</v>
      </c>
      <c r="E42" s="19" t="s">
        <v>1338</v>
      </c>
    </row>
    <row r="43" spans="1:5" x14ac:dyDescent="0.35">
      <c r="A43" s="93"/>
      <c r="B43" s="98"/>
      <c r="C43" s="19" t="s">
        <v>1374</v>
      </c>
      <c r="D43" s="19" t="s">
        <v>1405</v>
      </c>
      <c r="E43" s="19" t="s">
        <v>1338</v>
      </c>
    </row>
    <row r="44" spans="1:5" ht="15" thickBot="1" x14ac:dyDescent="0.4">
      <c r="A44" s="93"/>
      <c r="B44" s="92"/>
      <c r="C44" s="6" t="s">
        <v>1317</v>
      </c>
      <c r="D44" s="6" t="s">
        <v>1406</v>
      </c>
      <c r="E44" s="6" t="s">
        <v>1338</v>
      </c>
    </row>
    <row r="45" spans="1:5" x14ac:dyDescent="0.35">
      <c r="A45" s="93" t="s">
        <v>1358</v>
      </c>
      <c r="B45" s="97" t="s">
        <v>1407</v>
      </c>
      <c r="C45" s="19" t="s">
        <v>1374</v>
      </c>
      <c r="D45" s="41" t="s">
        <v>1408</v>
      </c>
      <c r="E45" s="41" t="s">
        <v>1336</v>
      </c>
    </row>
    <row r="46" spans="1:5" x14ac:dyDescent="0.35">
      <c r="A46" s="93"/>
      <c r="B46" s="98"/>
      <c r="C46" s="19" t="s">
        <v>1314</v>
      </c>
      <c r="D46" s="19" t="s">
        <v>1409</v>
      </c>
      <c r="E46" s="19" t="s">
        <v>1340</v>
      </c>
    </row>
    <row r="47" spans="1:5" x14ac:dyDescent="0.35">
      <c r="A47" s="93"/>
      <c r="B47" s="98"/>
      <c r="C47" s="19" t="s">
        <v>1313</v>
      </c>
      <c r="D47" s="19" t="s">
        <v>1410</v>
      </c>
      <c r="E47" s="19" t="s">
        <v>1338</v>
      </c>
    </row>
    <row r="48" spans="1:5" x14ac:dyDescent="0.35">
      <c r="A48" s="93"/>
      <c r="B48" s="98"/>
      <c r="C48" s="19" t="s">
        <v>1317</v>
      </c>
      <c r="D48" s="19" t="s">
        <v>1177</v>
      </c>
      <c r="E48" s="19" t="s">
        <v>1339</v>
      </c>
    </row>
    <row r="49" spans="1:5" ht="15" thickBot="1" x14ac:dyDescent="0.4">
      <c r="A49" s="99"/>
      <c r="B49" s="92"/>
      <c r="C49" s="6" t="s">
        <v>1315</v>
      </c>
      <c r="D49" s="6" t="s">
        <v>1411</v>
      </c>
      <c r="E49" s="6" t="s">
        <v>1343</v>
      </c>
    </row>
    <row r="50" spans="1:5" ht="36" customHeight="1" x14ac:dyDescent="0.35">
      <c r="A50" s="100" t="s">
        <v>1366</v>
      </c>
      <c r="B50" s="100"/>
      <c r="C50" s="100"/>
      <c r="D50" s="100"/>
      <c r="E50" s="100"/>
    </row>
  </sheetData>
  <mergeCells count="21">
    <mergeCell ref="A45:A49"/>
    <mergeCell ref="B45:B49"/>
    <mergeCell ref="A50:E50"/>
    <mergeCell ref="A30:A34"/>
    <mergeCell ref="B30:B34"/>
    <mergeCell ref="A35:A39"/>
    <mergeCell ref="B35:B39"/>
    <mergeCell ref="A40:A44"/>
    <mergeCell ref="B40:B44"/>
    <mergeCell ref="A15:A19"/>
    <mergeCell ref="B15:B19"/>
    <mergeCell ref="A20:A24"/>
    <mergeCell ref="B20:B24"/>
    <mergeCell ref="A25:A29"/>
    <mergeCell ref="B25:B29"/>
    <mergeCell ref="B3:B4"/>
    <mergeCell ref="C3:E3"/>
    <mergeCell ref="A5:A9"/>
    <mergeCell ref="B5:B9"/>
    <mergeCell ref="A10:A14"/>
    <mergeCell ref="B10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8E8F-743D-44AD-B5CA-E6FE3F9A3608}">
  <sheetPr codeName="Feuil5"/>
  <dimension ref="A1:K66"/>
  <sheetViews>
    <sheetView topLeftCell="A30" workbookViewId="0">
      <selection activeCell="D38" sqref="D38"/>
    </sheetView>
  </sheetViews>
  <sheetFormatPr defaultColWidth="10.90625" defaultRowHeight="14.5" x14ac:dyDescent="0.35"/>
  <cols>
    <col min="1" max="1" width="31.6328125" customWidth="1"/>
    <col min="2" max="2" width="7.453125" bestFit="1" customWidth="1"/>
    <col min="3" max="3" width="7.36328125" style="11" bestFit="1" customWidth="1"/>
    <col min="4" max="5" width="7.453125" style="11" bestFit="1" customWidth="1"/>
    <col min="6" max="6" width="3.36328125" customWidth="1"/>
    <col min="7" max="7" width="22.453125" customWidth="1"/>
    <col min="8" max="8" width="10.26953125" bestFit="1" customWidth="1"/>
    <col min="9" max="11" width="7.453125" bestFit="1" customWidth="1"/>
  </cols>
  <sheetData>
    <row r="1" spans="1:11" ht="15.5" x14ac:dyDescent="0.35">
      <c r="A1" s="4" t="s">
        <v>84</v>
      </c>
    </row>
    <row r="2" spans="1:11" ht="16" thickBot="1" x14ac:dyDescent="0.4">
      <c r="A2" s="53" t="s">
        <v>1306</v>
      </c>
    </row>
    <row r="3" spans="1:11" ht="15" thickBot="1" x14ac:dyDescent="0.4">
      <c r="A3" s="85" t="s">
        <v>85</v>
      </c>
      <c r="B3" s="85"/>
      <c r="C3" s="85"/>
      <c r="D3" s="85"/>
      <c r="E3" s="85"/>
      <c r="F3" s="5"/>
      <c r="G3" s="85" t="s">
        <v>86</v>
      </c>
      <c r="H3" s="85"/>
      <c r="I3" s="85"/>
      <c r="J3" s="85"/>
      <c r="K3" s="85"/>
    </row>
    <row r="4" spans="1:11" ht="15" thickBot="1" x14ac:dyDescent="0.4">
      <c r="B4" s="66" t="s">
        <v>87</v>
      </c>
      <c r="C4" s="67" t="s">
        <v>88</v>
      </c>
      <c r="D4" s="67" t="s">
        <v>89</v>
      </c>
      <c r="E4" s="67" t="s">
        <v>90</v>
      </c>
      <c r="F4" s="7"/>
      <c r="G4" s="7"/>
      <c r="H4" s="6" t="s">
        <v>87</v>
      </c>
      <c r="I4" s="6" t="s">
        <v>88</v>
      </c>
      <c r="J4" s="6" t="s">
        <v>89</v>
      </c>
      <c r="K4" s="6" t="s">
        <v>90</v>
      </c>
    </row>
    <row r="5" spans="1:11" x14ac:dyDescent="0.35">
      <c r="A5" s="8" t="s">
        <v>91</v>
      </c>
      <c r="B5" s="13" t="s">
        <v>443</v>
      </c>
      <c r="C5" s="14" t="s">
        <v>444</v>
      </c>
      <c r="D5" s="14" t="s">
        <v>445</v>
      </c>
      <c r="E5" s="14" t="s">
        <v>446</v>
      </c>
      <c r="G5" s="8" t="s">
        <v>122</v>
      </c>
      <c r="H5" s="14" t="s">
        <v>416</v>
      </c>
      <c r="I5" s="14" t="s">
        <v>256</v>
      </c>
      <c r="J5" s="14" t="s">
        <v>250</v>
      </c>
      <c r="K5" s="14" t="s">
        <v>250</v>
      </c>
    </row>
    <row r="6" spans="1:11" x14ac:dyDescent="0.35">
      <c r="A6" s="8" t="s">
        <v>92</v>
      </c>
      <c r="B6" s="13" t="s">
        <v>447</v>
      </c>
      <c r="C6" s="14" t="s">
        <v>355</v>
      </c>
      <c r="D6" s="14" t="s">
        <v>217</v>
      </c>
      <c r="E6" s="14" t="s">
        <v>214</v>
      </c>
      <c r="G6" s="8" t="s">
        <v>123</v>
      </c>
      <c r="H6" s="14" t="s">
        <v>448</v>
      </c>
      <c r="I6" s="14" t="s">
        <v>449</v>
      </c>
      <c r="J6" s="14" t="s">
        <v>450</v>
      </c>
      <c r="K6" s="14" t="s">
        <v>451</v>
      </c>
    </row>
    <row r="7" spans="1:11" x14ac:dyDescent="0.35">
      <c r="A7" s="8" t="s">
        <v>93</v>
      </c>
      <c r="B7" s="13" t="s">
        <v>300</v>
      </c>
      <c r="C7" s="14" t="s">
        <v>232</v>
      </c>
      <c r="D7" s="14" t="s">
        <v>253</v>
      </c>
      <c r="E7" s="14" t="s">
        <v>253</v>
      </c>
      <c r="G7" s="8" t="s">
        <v>124</v>
      </c>
      <c r="H7" s="14" t="s">
        <v>452</v>
      </c>
      <c r="I7" s="14" t="s">
        <v>453</v>
      </c>
      <c r="J7" s="14" t="s">
        <v>454</v>
      </c>
      <c r="K7" s="14" t="s">
        <v>446</v>
      </c>
    </row>
    <row r="8" spans="1:11" x14ac:dyDescent="0.35">
      <c r="A8" s="8" t="s">
        <v>94</v>
      </c>
      <c r="B8" s="13" t="s">
        <v>455</v>
      </c>
      <c r="C8" s="14" t="s">
        <v>246</v>
      </c>
      <c r="D8" s="14" t="s">
        <v>214</v>
      </c>
      <c r="E8" s="14" t="s">
        <v>233</v>
      </c>
      <c r="G8" s="8" t="s">
        <v>125</v>
      </c>
      <c r="H8" s="14" t="s">
        <v>456</v>
      </c>
      <c r="I8" s="14" t="s">
        <v>457</v>
      </c>
      <c r="J8" s="14" t="s">
        <v>458</v>
      </c>
      <c r="K8" s="14" t="s">
        <v>458</v>
      </c>
    </row>
    <row r="9" spans="1:11" x14ac:dyDescent="0.35">
      <c r="A9" s="8" t="s">
        <v>95</v>
      </c>
      <c r="B9" s="13" t="s">
        <v>225</v>
      </c>
      <c r="C9" s="14" t="s">
        <v>251</v>
      </c>
      <c r="D9" s="14" t="s">
        <v>253</v>
      </c>
      <c r="E9" s="14" t="s">
        <v>119</v>
      </c>
      <c r="G9" s="8" t="s">
        <v>126</v>
      </c>
      <c r="H9" s="14" t="s">
        <v>459</v>
      </c>
      <c r="I9" s="14" t="s">
        <v>245</v>
      </c>
      <c r="J9" s="14" t="s">
        <v>233</v>
      </c>
      <c r="K9" s="14" t="s">
        <v>233</v>
      </c>
    </row>
    <row r="10" spans="1:11" x14ac:dyDescent="0.35">
      <c r="A10" s="8" t="s">
        <v>96</v>
      </c>
      <c r="B10" s="13" t="s">
        <v>460</v>
      </c>
      <c r="C10" s="14" t="s">
        <v>461</v>
      </c>
      <c r="D10" s="14" t="s">
        <v>462</v>
      </c>
      <c r="E10" s="14" t="s">
        <v>380</v>
      </c>
      <c r="G10" s="8" t="s">
        <v>127</v>
      </c>
      <c r="H10" s="14" t="s">
        <v>463</v>
      </c>
      <c r="I10" s="14" t="s">
        <v>464</v>
      </c>
      <c r="J10" s="14" t="s">
        <v>465</v>
      </c>
      <c r="K10" s="14" t="s">
        <v>466</v>
      </c>
    </row>
    <row r="11" spans="1:11" x14ac:dyDescent="0.35">
      <c r="A11" s="8" t="s">
        <v>97</v>
      </c>
      <c r="B11" s="13" t="s">
        <v>241</v>
      </c>
      <c r="C11" s="14" t="s">
        <v>467</v>
      </c>
      <c r="D11" s="14" t="s">
        <v>468</v>
      </c>
      <c r="E11" s="14" t="s">
        <v>468</v>
      </c>
      <c r="G11" s="8" t="s">
        <v>128</v>
      </c>
      <c r="H11" s="14" t="s">
        <v>370</v>
      </c>
      <c r="I11" s="14" t="s">
        <v>222</v>
      </c>
      <c r="J11" s="14" t="s">
        <v>215</v>
      </c>
      <c r="K11" s="14" t="s">
        <v>215</v>
      </c>
    </row>
    <row r="12" spans="1:11" x14ac:dyDescent="0.35">
      <c r="A12" s="8" t="s">
        <v>98</v>
      </c>
      <c r="B12" s="13" t="s">
        <v>469</v>
      </c>
      <c r="C12" s="14" t="s">
        <v>209</v>
      </c>
      <c r="D12" s="14" t="s">
        <v>208</v>
      </c>
      <c r="E12" s="14" t="s">
        <v>243</v>
      </c>
      <c r="G12" s="8" t="s">
        <v>129</v>
      </c>
      <c r="H12" s="14" t="s">
        <v>202</v>
      </c>
      <c r="I12" s="14" t="s">
        <v>251</v>
      </c>
      <c r="J12" s="14" t="s">
        <v>253</v>
      </c>
      <c r="K12" s="14" t="s">
        <v>253</v>
      </c>
    </row>
    <row r="13" spans="1:11" x14ac:dyDescent="0.35">
      <c r="A13" s="8" t="s">
        <v>99</v>
      </c>
      <c r="B13" s="13" t="s">
        <v>470</v>
      </c>
      <c r="C13" s="14" t="s">
        <v>367</v>
      </c>
      <c r="D13" s="14" t="s">
        <v>300</v>
      </c>
      <c r="E13" s="14" t="s">
        <v>231</v>
      </c>
      <c r="G13" s="8" t="s">
        <v>130</v>
      </c>
      <c r="H13" s="14" t="s">
        <v>471</v>
      </c>
      <c r="I13" s="14" t="s">
        <v>421</v>
      </c>
      <c r="J13" s="14" t="s">
        <v>357</v>
      </c>
      <c r="K13" s="14" t="s">
        <v>370</v>
      </c>
    </row>
    <row r="14" spans="1:11" x14ac:dyDescent="0.35">
      <c r="A14" s="8" t="s">
        <v>100</v>
      </c>
      <c r="B14" s="13" t="s">
        <v>472</v>
      </c>
      <c r="C14" s="14" t="s">
        <v>200</v>
      </c>
      <c r="D14" s="14" t="s">
        <v>300</v>
      </c>
      <c r="E14" s="14" t="s">
        <v>208</v>
      </c>
      <c r="G14" s="8" t="s">
        <v>131</v>
      </c>
      <c r="H14" s="14" t="s">
        <v>473</v>
      </c>
      <c r="I14" s="14" t="s">
        <v>474</v>
      </c>
      <c r="J14" s="14" t="s">
        <v>475</v>
      </c>
      <c r="K14" s="14" t="s">
        <v>476</v>
      </c>
    </row>
    <row r="15" spans="1:11" x14ac:dyDescent="0.35">
      <c r="A15" s="8" t="s">
        <v>101</v>
      </c>
      <c r="B15" s="13" t="s">
        <v>211</v>
      </c>
      <c r="C15" s="14" t="s">
        <v>215</v>
      </c>
      <c r="D15" s="14" t="s">
        <v>251</v>
      </c>
      <c r="E15" s="14" t="s">
        <v>251</v>
      </c>
      <c r="G15" s="8" t="s">
        <v>132</v>
      </c>
      <c r="H15" s="14" t="s">
        <v>477</v>
      </c>
      <c r="I15" s="14" t="s">
        <v>478</v>
      </c>
      <c r="J15" s="14" t="s">
        <v>479</v>
      </c>
      <c r="K15" s="14" t="s">
        <v>480</v>
      </c>
    </row>
    <row r="16" spans="1:11" x14ac:dyDescent="0.35">
      <c r="A16" s="8" t="s">
        <v>102</v>
      </c>
      <c r="B16" s="13" t="s">
        <v>418</v>
      </c>
      <c r="C16" s="14" t="s">
        <v>213</v>
      </c>
      <c r="D16" s="14" t="s">
        <v>243</v>
      </c>
      <c r="E16" s="14" t="s">
        <v>250</v>
      </c>
      <c r="G16" s="8" t="s">
        <v>133</v>
      </c>
      <c r="H16" s="14" t="s">
        <v>481</v>
      </c>
      <c r="I16" s="14" t="s">
        <v>379</v>
      </c>
      <c r="J16" s="14" t="s">
        <v>482</v>
      </c>
      <c r="K16" s="14" t="s">
        <v>483</v>
      </c>
    </row>
    <row r="17" spans="1:11" x14ac:dyDescent="0.35">
      <c r="A17" s="8" t="s">
        <v>103</v>
      </c>
      <c r="B17" s="13" t="s">
        <v>484</v>
      </c>
      <c r="C17" s="14" t="s">
        <v>407</v>
      </c>
      <c r="D17" s="14" t="s">
        <v>208</v>
      </c>
      <c r="E17" s="14" t="s">
        <v>229</v>
      </c>
      <c r="G17" s="8" t="s">
        <v>134</v>
      </c>
      <c r="H17" s="14" t="s">
        <v>485</v>
      </c>
      <c r="I17" s="14" t="s">
        <v>486</v>
      </c>
      <c r="J17" s="14" t="s">
        <v>487</v>
      </c>
      <c r="K17" s="14" t="s">
        <v>488</v>
      </c>
    </row>
    <row r="18" spans="1:11" x14ac:dyDescent="0.35">
      <c r="A18" s="8" t="s">
        <v>104</v>
      </c>
      <c r="B18" s="13" t="s">
        <v>489</v>
      </c>
      <c r="C18" s="14" t="s">
        <v>357</v>
      </c>
      <c r="D18" s="14" t="s">
        <v>233</v>
      </c>
      <c r="E18" s="14" t="s">
        <v>211</v>
      </c>
      <c r="G18" s="8" t="s">
        <v>135</v>
      </c>
      <c r="H18" s="14" t="s">
        <v>490</v>
      </c>
      <c r="I18" s="14" t="s">
        <v>491</v>
      </c>
      <c r="J18" s="14" t="s">
        <v>492</v>
      </c>
      <c r="K18" s="14" t="s">
        <v>493</v>
      </c>
    </row>
    <row r="19" spans="1:11" x14ac:dyDescent="0.35">
      <c r="A19" s="8" t="s">
        <v>105</v>
      </c>
      <c r="B19" s="13" t="s">
        <v>253</v>
      </c>
      <c r="C19" s="14" t="s">
        <v>119</v>
      </c>
      <c r="D19" s="14" t="s">
        <v>119</v>
      </c>
      <c r="E19" s="14" t="s">
        <v>119</v>
      </c>
      <c r="G19" s="8" t="s">
        <v>65</v>
      </c>
      <c r="H19" s="14" t="s">
        <v>494</v>
      </c>
      <c r="I19" s="14" t="s">
        <v>495</v>
      </c>
      <c r="J19" s="14" t="s">
        <v>496</v>
      </c>
      <c r="K19" s="14" t="s">
        <v>497</v>
      </c>
    </row>
    <row r="20" spans="1:11" x14ac:dyDescent="0.35">
      <c r="A20" s="8" t="s">
        <v>106</v>
      </c>
      <c r="B20" s="13" t="s">
        <v>498</v>
      </c>
      <c r="C20" s="14" t="s">
        <v>499</v>
      </c>
      <c r="D20" s="14" t="s">
        <v>488</v>
      </c>
      <c r="E20" s="14" t="s">
        <v>482</v>
      </c>
      <c r="G20" s="8" t="s">
        <v>67</v>
      </c>
      <c r="H20" s="14" t="s">
        <v>406</v>
      </c>
      <c r="I20" s="14" t="s">
        <v>246</v>
      </c>
      <c r="J20" s="14" t="s">
        <v>214</v>
      </c>
      <c r="K20" s="14" t="s">
        <v>233</v>
      </c>
    </row>
    <row r="21" spans="1:11" x14ac:dyDescent="0.35">
      <c r="A21" s="8" t="s">
        <v>1649</v>
      </c>
      <c r="B21" s="14" t="s">
        <v>392</v>
      </c>
      <c r="C21" s="14" t="s">
        <v>201</v>
      </c>
      <c r="D21" s="14" t="s">
        <v>199</v>
      </c>
      <c r="E21" s="14" t="s">
        <v>199</v>
      </c>
      <c r="G21" s="8" t="s">
        <v>136</v>
      </c>
      <c r="H21" s="14" t="s">
        <v>500</v>
      </c>
      <c r="I21" s="14" t="s">
        <v>363</v>
      </c>
      <c r="J21" s="14" t="s">
        <v>211</v>
      </c>
      <c r="K21" s="14" t="s">
        <v>211</v>
      </c>
    </row>
    <row r="22" spans="1:11" x14ac:dyDescent="0.35">
      <c r="A22" s="8" t="s">
        <v>1650</v>
      </c>
      <c r="B22" s="14" t="s">
        <v>368</v>
      </c>
      <c r="C22" s="14" t="s">
        <v>215</v>
      </c>
      <c r="D22" s="14" t="s">
        <v>251</v>
      </c>
      <c r="E22" s="14" t="s">
        <v>251</v>
      </c>
      <c r="G22" s="8" t="s">
        <v>137</v>
      </c>
      <c r="H22" s="14" t="s">
        <v>501</v>
      </c>
      <c r="I22" s="14" t="s">
        <v>502</v>
      </c>
      <c r="J22" s="14" t="s">
        <v>391</v>
      </c>
      <c r="K22" s="14" t="s">
        <v>294</v>
      </c>
    </row>
    <row r="23" spans="1:11" x14ac:dyDescent="0.35">
      <c r="A23" s="8" t="s">
        <v>1651</v>
      </c>
      <c r="B23" s="15" t="s">
        <v>120</v>
      </c>
      <c r="G23" s="8" t="s">
        <v>70</v>
      </c>
      <c r="H23" s="14" t="s">
        <v>212</v>
      </c>
      <c r="I23" s="14" t="s">
        <v>503</v>
      </c>
      <c r="J23" s="14" t="s">
        <v>226</v>
      </c>
      <c r="K23" s="14" t="s">
        <v>270</v>
      </c>
    </row>
    <row r="24" spans="1:11" x14ac:dyDescent="0.35">
      <c r="A24" s="8" t="s">
        <v>57</v>
      </c>
      <c r="B24" s="14" t="s">
        <v>214</v>
      </c>
      <c r="C24" s="14" t="s">
        <v>199</v>
      </c>
      <c r="D24" s="14" t="s">
        <v>251</v>
      </c>
      <c r="E24" s="14" t="s">
        <v>251</v>
      </c>
      <c r="G24" s="8" t="s">
        <v>71</v>
      </c>
      <c r="H24" s="14" t="s">
        <v>215</v>
      </c>
      <c r="I24" s="14" t="s">
        <v>251</v>
      </c>
      <c r="J24" s="14" t="s">
        <v>119</v>
      </c>
      <c r="K24" s="14" t="s">
        <v>119</v>
      </c>
    </row>
    <row r="25" spans="1:11" x14ac:dyDescent="0.35">
      <c r="A25" s="8" t="s">
        <v>307</v>
      </c>
      <c r="B25" s="14" t="s">
        <v>504</v>
      </c>
      <c r="C25" s="14" t="s">
        <v>250</v>
      </c>
      <c r="D25" s="14" t="s">
        <v>223</v>
      </c>
      <c r="E25" s="14" t="s">
        <v>223</v>
      </c>
      <c r="G25" s="8" t="s">
        <v>72</v>
      </c>
      <c r="H25" s="14" t="s">
        <v>505</v>
      </c>
      <c r="I25" s="14" t="s">
        <v>438</v>
      </c>
      <c r="J25" s="14" t="s">
        <v>506</v>
      </c>
      <c r="K25" s="14" t="s">
        <v>392</v>
      </c>
    </row>
    <row r="26" spans="1:11" x14ac:dyDescent="0.35">
      <c r="A26" s="8" t="s">
        <v>59</v>
      </c>
      <c r="B26" s="14" t="s">
        <v>367</v>
      </c>
      <c r="C26" s="14" t="s">
        <v>202</v>
      </c>
      <c r="D26" s="14" t="s">
        <v>223</v>
      </c>
      <c r="E26" s="14" t="s">
        <v>232</v>
      </c>
      <c r="G26" s="8" t="s">
        <v>73</v>
      </c>
      <c r="H26" s="14" t="s">
        <v>500</v>
      </c>
      <c r="I26" s="14" t="s">
        <v>226</v>
      </c>
      <c r="J26" s="14" t="s">
        <v>211</v>
      </c>
      <c r="K26" s="14" t="s">
        <v>211</v>
      </c>
    </row>
    <row r="27" spans="1:11" x14ac:dyDescent="0.35">
      <c r="A27" s="8" t="s">
        <v>107</v>
      </c>
      <c r="B27" s="14" t="s">
        <v>507</v>
      </c>
      <c r="C27" s="14" t="s">
        <v>508</v>
      </c>
      <c r="D27" s="14" t="s">
        <v>509</v>
      </c>
      <c r="E27" s="14" t="s">
        <v>510</v>
      </c>
      <c r="G27" s="8" t="s">
        <v>138</v>
      </c>
      <c r="H27" s="14" t="s">
        <v>484</v>
      </c>
      <c r="I27" s="14" t="s">
        <v>511</v>
      </c>
      <c r="J27" s="14" t="s">
        <v>512</v>
      </c>
      <c r="K27" s="14" t="s">
        <v>513</v>
      </c>
    </row>
    <row r="28" spans="1:11" x14ac:dyDescent="0.35">
      <c r="A28" s="8" t="s">
        <v>108</v>
      </c>
      <c r="B28" s="14" t="s">
        <v>514</v>
      </c>
      <c r="C28" s="14" t="s">
        <v>515</v>
      </c>
      <c r="D28" s="14" t="s">
        <v>377</v>
      </c>
      <c r="E28" s="14" t="s">
        <v>377</v>
      </c>
      <c r="G28" s="8" t="s">
        <v>75</v>
      </c>
      <c r="H28" s="14" t="s">
        <v>231</v>
      </c>
      <c r="I28" s="14" t="s">
        <v>211</v>
      </c>
      <c r="J28" s="14" t="s">
        <v>225</v>
      </c>
      <c r="K28" s="14" t="s">
        <v>225</v>
      </c>
    </row>
    <row r="29" spans="1:11" x14ac:dyDescent="0.35">
      <c r="A29" s="8" t="s">
        <v>109</v>
      </c>
      <c r="B29" s="14" t="s">
        <v>516</v>
      </c>
      <c r="C29" s="14" t="s">
        <v>517</v>
      </c>
      <c r="D29" s="14" t="s">
        <v>518</v>
      </c>
      <c r="E29" s="14" t="s">
        <v>519</v>
      </c>
      <c r="G29" s="8" t="s">
        <v>139</v>
      </c>
      <c r="H29" s="14" t="s">
        <v>251</v>
      </c>
      <c r="I29" s="14" t="s">
        <v>119</v>
      </c>
      <c r="J29" s="14" t="s">
        <v>119</v>
      </c>
      <c r="K29" s="14" t="s">
        <v>119</v>
      </c>
    </row>
    <row r="30" spans="1:11" x14ac:dyDescent="0.35">
      <c r="A30" s="8" t="s">
        <v>110</v>
      </c>
      <c r="B30" s="14" t="s">
        <v>520</v>
      </c>
      <c r="C30" s="14" t="s">
        <v>270</v>
      </c>
      <c r="D30" s="14" t="s">
        <v>368</v>
      </c>
      <c r="E30" s="14" t="s">
        <v>204</v>
      </c>
      <c r="G30" s="8" t="s">
        <v>140</v>
      </c>
      <c r="H30" s="14" t="s">
        <v>521</v>
      </c>
      <c r="I30" s="14" t="s">
        <v>462</v>
      </c>
      <c r="J30" s="14" t="s">
        <v>522</v>
      </c>
      <c r="K30" s="14" t="s">
        <v>523</v>
      </c>
    </row>
    <row r="31" spans="1:11" x14ac:dyDescent="0.35">
      <c r="A31" s="8" t="s">
        <v>111</v>
      </c>
      <c r="B31" s="14" t="s">
        <v>524</v>
      </c>
      <c r="C31" s="14" t="s">
        <v>230</v>
      </c>
      <c r="D31" s="14" t="s">
        <v>506</v>
      </c>
      <c r="E31" s="14" t="s">
        <v>419</v>
      </c>
      <c r="G31" s="8" t="s">
        <v>141</v>
      </c>
      <c r="H31" s="14" t="s">
        <v>201</v>
      </c>
      <c r="I31" s="14" t="s">
        <v>407</v>
      </c>
      <c r="J31" s="14" t="s">
        <v>208</v>
      </c>
      <c r="K31" s="14" t="s">
        <v>229</v>
      </c>
    </row>
    <row r="32" spans="1:11" x14ac:dyDescent="0.35">
      <c r="A32" s="8" t="s">
        <v>112</v>
      </c>
      <c r="B32" s="14" t="s">
        <v>525</v>
      </c>
      <c r="C32" s="14" t="s">
        <v>526</v>
      </c>
      <c r="D32" s="14" t="s">
        <v>341</v>
      </c>
      <c r="E32" s="14" t="s">
        <v>527</v>
      </c>
      <c r="G32" s="8" t="s">
        <v>142</v>
      </c>
      <c r="H32" s="14" t="s">
        <v>528</v>
      </c>
      <c r="I32" s="14" t="s">
        <v>209</v>
      </c>
      <c r="J32" s="14" t="s">
        <v>208</v>
      </c>
      <c r="K32" s="14" t="s">
        <v>243</v>
      </c>
    </row>
    <row r="33" spans="1:11" x14ac:dyDescent="0.35">
      <c r="A33" s="8" t="s">
        <v>113</v>
      </c>
      <c r="B33" s="14" t="s">
        <v>529</v>
      </c>
      <c r="C33" s="14" t="s">
        <v>530</v>
      </c>
      <c r="D33" s="14" t="s">
        <v>531</v>
      </c>
      <c r="E33" s="14" t="s">
        <v>409</v>
      </c>
      <c r="G33" s="8" t="s">
        <v>143</v>
      </c>
      <c r="H33" s="14" t="s">
        <v>469</v>
      </c>
      <c r="I33" s="14" t="s">
        <v>219</v>
      </c>
      <c r="J33" s="14" t="s">
        <v>432</v>
      </c>
      <c r="K33" s="14" t="s">
        <v>306</v>
      </c>
    </row>
    <row r="34" spans="1:11" x14ac:dyDescent="0.35">
      <c r="A34" s="8" t="s">
        <v>114</v>
      </c>
      <c r="B34" s="14" t="s">
        <v>227</v>
      </c>
      <c r="C34" s="14" t="s">
        <v>211</v>
      </c>
      <c r="D34" s="14" t="s">
        <v>225</v>
      </c>
      <c r="E34" s="14" t="s">
        <v>225</v>
      </c>
      <c r="G34" s="8" t="s">
        <v>144</v>
      </c>
      <c r="H34" s="14" t="s">
        <v>532</v>
      </c>
      <c r="I34" s="14" t="s">
        <v>533</v>
      </c>
      <c r="J34" s="14" t="s">
        <v>119</v>
      </c>
      <c r="K34" s="14" t="s">
        <v>534</v>
      </c>
    </row>
    <row r="35" spans="1:11" x14ac:dyDescent="0.35">
      <c r="A35" s="8" t="s">
        <v>115</v>
      </c>
      <c r="B35" s="14" t="s">
        <v>535</v>
      </c>
      <c r="C35" s="14" t="s">
        <v>433</v>
      </c>
      <c r="D35" s="14" t="s">
        <v>288</v>
      </c>
      <c r="E35" s="14" t="s">
        <v>536</v>
      </c>
      <c r="G35" s="59"/>
      <c r="H35" s="59"/>
      <c r="I35" s="59"/>
      <c r="J35" s="59"/>
      <c r="K35" s="59"/>
    </row>
    <row r="36" spans="1:11" x14ac:dyDescent="0.35">
      <c r="A36" s="8" t="s">
        <v>1485</v>
      </c>
      <c r="B36" s="14" t="s">
        <v>537</v>
      </c>
      <c r="C36" s="14" t="s">
        <v>521</v>
      </c>
      <c r="D36" s="14" t="s">
        <v>538</v>
      </c>
      <c r="E36" s="14" t="s">
        <v>338</v>
      </c>
    </row>
    <row r="37" spans="1:11" x14ac:dyDescent="0.35">
      <c r="A37" s="8" t="s">
        <v>116</v>
      </c>
      <c r="B37" s="14" t="s">
        <v>539</v>
      </c>
      <c r="C37" s="14" t="s">
        <v>540</v>
      </c>
      <c r="D37" s="14" t="s">
        <v>506</v>
      </c>
      <c r="E37" s="14" t="s">
        <v>541</v>
      </c>
    </row>
    <row r="38" spans="1:11" x14ac:dyDescent="0.35">
      <c r="A38" s="8" t="s">
        <v>117</v>
      </c>
      <c r="B38" s="14" t="s">
        <v>542</v>
      </c>
      <c r="C38" s="14" t="s">
        <v>543</v>
      </c>
      <c r="D38" s="14" t="s">
        <v>228</v>
      </c>
      <c r="E38" s="14" t="s">
        <v>509</v>
      </c>
    </row>
    <row r="39" spans="1:11" x14ac:dyDescent="0.35">
      <c r="A39" s="17" t="s">
        <v>145</v>
      </c>
      <c r="B39" s="14" t="s">
        <v>544</v>
      </c>
      <c r="C39" s="14" t="s">
        <v>545</v>
      </c>
      <c r="D39" s="14" t="s">
        <v>546</v>
      </c>
      <c r="E39" s="14" t="s">
        <v>291</v>
      </c>
      <c r="G39" s="58" t="s">
        <v>170</v>
      </c>
      <c r="H39" s="65" t="s">
        <v>408</v>
      </c>
      <c r="I39" s="65" t="s">
        <v>250</v>
      </c>
      <c r="J39" s="65" t="s">
        <v>223</v>
      </c>
      <c r="K39" s="65" t="s">
        <v>223</v>
      </c>
    </row>
    <row r="40" spans="1:11" x14ac:dyDescent="0.35">
      <c r="A40" s="17" t="s">
        <v>146</v>
      </c>
      <c r="B40" s="14" t="s">
        <v>547</v>
      </c>
      <c r="C40" s="14" t="s">
        <v>548</v>
      </c>
      <c r="D40" s="14" t="s">
        <v>401</v>
      </c>
      <c r="E40" s="14" t="s">
        <v>549</v>
      </c>
      <c r="G40" s="17" t="s">
        <v>171</v>
      </c>
      <c r="H40" s="14" t="s">
        <v>550</v>
      </c>
      <c r="I40" s="14" t="s">
        <v>209</v>
      </c>
      <c r="J40" s="14" t="s">
        <v>229</v>
      </c>
      <c r="K40" s="14" t="s">
        <v>243</v>
      </c>
    </row>
    <row r="41" spans="1:11" x14ac:dyDescent="0.35">
      <c r="A41" s="17" t="s">
        <v>147</v>
      </c>
      <c r="B41" s="14" t="s">
        <v>551</v>
      </c>
      <c r="C41" s="14" t="s">
        <v>552</v>
      </c>
      <c r="D41" s="14" t="s">
        <v>397</v>
      </c>
      <c r="E41" s="14" t="s">
        <v>553</v>
      </c>
      <c r="G41" s="17" t="s">
        <v>172</v>
      </c>
      <c r="H41" s="14" t="s">
        <v>370</v>
      </c>
      <c r="I41" s="14" t="s">
        <v>222</v>
      </c>
      <c r="J41" s="14" t="s">
        <v>215</v>
      </c>
      <c r="K41" s="14" t="s">
        <v>215</v>
      </c>
    </row>
    <row r="42" spans="1:11" x14ac:dyDescent="0.35">
      <c r="A42" s="17" t="s">
        <v>148</v>
      </c>
      <c r="B42" s="14" t="s">
        <v>554</v>
      </c>
      <c r="C42" s="14" t="s">
        <v>459</v>
      </c>
      <c r="D42" s="14" t="s">
        <v>555</v>
      </c>
      <c r="E42" s="14" t="s">
        <v>391</v>
      </c>
      <c r="G42" s="17" t="s">
        <v>173</v>
      </c>
      <c r="H42" s="14" t="s">
        <v>325</v>
      </c>
      <c r="I42" s="14" t="s">
        <v>229</v>
      </c>
      <c r="J42" s="14" t="s">
        <v>222</v>
      </c>
      <c r="K42" s="14" t="s">
        <v>222</v>
      </c>
    </row>
    <row r="43" spans="1:11" x14ac:dyDescent="0.35">
      <c r="A43" s="17" t="s">
        <v>149</v>
      </c>
      <c r="B43" s="14" t="s">
        <v>556</v>
      </c>
      <c r="C43" s="14" t="s">
        <v>557</v>
      </c>
      <c r="D43" s="14" t="s">
        <v>376</v>
      </c>
      <c r="E43" s="14" t="s">
        <v>558</v>
      </c>
      <c r="G43" s="17" t="s">
        <v>174</v>
      </c>
      <c r="H43" s="14" t="s">
        <v>559</v>
      </c>
      <c r="I43" s="14" t="s">
        <v>426</v>
      </c>
      <c r="J43" s="14" t="s">
        <v>231</v>
      </c>
      <c r="K43" s="14" t="s">
        <v>229</v>
      </c>
    </row>
    <row r="44" spans="1:11" x14ac:dyDescent="0.35">
      <c r="A44" s="17" t="s">
        <v>150</v>
      </c>
      <c r="B44" s="14" t="s">
        <v>560</v>
      </c>
      <c r="C44" s="14" t="s">
        <v>561</v>
      </c>
      <c r="D44" s="14" t="s">
        <v>555</v>
      </c>
      <c r="E44" s="14" t="s">
        <v>360</v>
      </c>
      <c r="G44" s="17" t="s">
        <v>175</v>
      </c>
      <c r="H44" s="14" t="s">
        <v>357</v>
      </c>
      <c r="I44" s="14" t="s">
        <v>222</v>
      </c>
      <c r="J44" s="14" t="s">
        <v>215</v>
      </c>
      <c r="K44" s="14" t="s">
        <v>215</v>
      </c>
    </row>
    <row r="45" spans="1:11" x14ac:dyDescent="0.35">
      <c r="A45" s="17" t="s">
        <v>151</v>
      </c>
      <c r="B45" s="14" t="s">
        <v>372</v>
      </c>
      <c r="C45" s="14" t="s">
        <v>562</v>
      </c>
      <c r="D45" s="14" t="s">
        <v>391</v>
      </c>
      <c r="E45" s="14" t="s">
        <v>414</v>
      </c>
      <c r="G45" s="17" t="s">
        <v>176</v>
      </c>
      <c r="H45" s="14" t="s">
        <v>407</v>
      </c>
      <c r="I45" s="14" t="s">
        <v>225</v>
      </c>
      <c r="J45" s="14" t="s">
        <v>232</v>
      </c>
      <c r="K45" s="14" t="s">
        <v>232</v>
      </c>
    </row>
    <row r="46" spans="1:11" x14ac:dyDescent="0.35">
      <c r="A46" s="17" t="s">
        <v>152</v>
      </c>
      <c r="B46" s="14" t="s">
        <v>563</v>
      </c>
      <c r="C46" s="14" t="s">
        <v>217</v>
      </c>
      <c r="D46" s="14" t="s">
        <v>250</v>
      </c>
      <c r="E46" s="14" t="s">
        <v>202</v>
      </c>
      <c r="G46" s="17" t="s">
        <v>177</v>
      </c>
      <c r="H46" s="14" t="s">
        <v>344</v>
      </c>
      <c r="I46" s="14" t="s">
        <v>364</v>
      </c>
      <c r="J46" s="14" t="s">
        <v>229</v>
      </c>
      <c r="K46" s="14" t="s">
        <v>243</v>
      </c>
    </row>
    <row r="47" spans="1:11" x14ac:dyDescent="0.35">
      <c r="A47" s="17" t="s">
        <v>153</v>
      </c>
      <c r="B47" s="14" t="s">
        <v>564</v>
      </c>
      <c r="C47" s="14" t="s">
        <v>565</v>
      </c>
      <c r="D47" s="14" t="s">
        <v>566</v>
      </c>
      <c r="E47" s="14" t="s">
        <v>567</v>
      </c>
      <c r="G47" s="17" t="s">
        <v>178</v>
      </c>
      <c r="H47" s="14" t="s">
        <v>568</v>
      </c>
      <c r="I47" s="14" t="s">
        <v>324</v>
      </c>
      <c r="J47" s="14" t="s">
        <v>373</v>
      </c>
      <c r="K47" s="14" t="s">
        <v>414</v>
      </c>
    </row>
    <row r="48" spans="1:11" x14ac:dyDescent="0.35">
      <c r="A48" s="17" t="s">
        <v>154</v>
      </c>
      <c r="B48" s="14" t="s">
        <v>500</v>
      </c>
      <c r="C48" s="14" t="s">
        <v>363</v>
      </c>
      <c r="D48" s="14" t="s">
        <v>211</v>
      </c>
      <c r="E48" s="14" t="s">
        <v>211</v>
      </c>
      <c r="G48" s="17" t="s">
        <v>179</v>
      </c>
      <c r="H48" s="14" t="s">
        <v>431</v>
      </c>
      <c r="I48" s="14" t="s">
        <v>237</v>
      </c>
      <c r="J48" s="14" t="s">
        <v>569</v>
      </c>
      <c r="K48" s="14" t="s">
        <v>200</v>
      </c>
    </row>
    <row r="49" spans="1:11" x14ac:dyDescent="0.35">
      <c r="A49" s="17" t="s">
        <v>155</v>
      </c>
      <c r="B49" s="14" t="s">
        <v>570</v>
      </c>
      <c r="C49" s="14" t="s">
        <v>571</v>
      </c>
      <c r="D49" s="14" t="s">
        <v>453</v>
      </c>
      <c r="E49" s="14" t="s">
        <v>572</v>
      </c>
      <c r="G49" s="17" t="s">
        <v>180</v>
      </c>
      <c r="H49" s="14" t="s">
        <v>573</v>
      </c>
      <c r="I49" s="14" t="s">
        <v>574</v>
      </c>
      <c r="J49" s="14" t="s">
        <v>338</v>
      </c>
      <c r="K49" s="14" t="s">
        <v>458</v>
      </c>
    </row>
    <row r="50" spans="1:11" x14ac:dyDescent="0.35">
      <c r="A50" s="17" t="s">
        <v>156</v>
      </c>
      <c r="B50" s="14" t="s">
        <v>575</v>
      </c>
      <c r="C50" s="14" t="s">
        <v>576</v>
      </c>
      <c r="D50" s="14" t="s">
        <v>577</v>
      </c>
      <c r="E50" s="14" t="s">
        <v>578</v>
      </c>
      <c r="G50" s="17" t="s">
        <v>181</v>
      </c>
      <c r="H50" s="14" t="s">
        <v>329</v>
      </c>
      <c r="I50" s="14" t="s">
        <v>200</v>
      </c>
      <c r="J50" s="14" t="s">
        <v>300</v>
      </c>
      <c r="K50" s="14" t="s">
        <v>231</v>
      </c>
    </row>
    <row r="51" spans="1:11" x14ac:dyDescent="0.35">
      <c r="A51" s="17" t="s">
        <v>157</v>
      </c>
      <c r="B51" s="14" t="s">
        <v>579</v>
      </c>
      <c r="C51" s="14" t="s">
        <v>580</v>
      </c>
      <c r="D51" s="14" t="s">
        <v>581</v>
      </c>
      <c r="E51" s="14" t="s">
        <v>582</v>
      </c>
      <c r="G51" s="17" t="s">
        <v>182</v>
      </c>
      <c r="H51" s="14" t="s">
        <v>363</v>
      </c>
      <c r="I51" s="14" t="s">
        <v>222</v>
      </c>
      <c r="J51" s="14" t="s">
        <v>215</v>
      </c>
      <c r="K51" s="14" t="s">
        <v>215</v>
      </c>
    </row>
    <row r="52" spans="1:11" x14ac:dyDescent="0.35">
      <c r="A52" s="17" t="s">
        <v>158</v>
      </c>
      <c r="B52" s="14" t="s">
        <v>583</v>
      </c>
      <c r="C52" s="14" t="s">
        <v>584</v>
      </c>
      <c r="D52" s="14" t="s">
        <v>479</v>
      </c>
      <c r="E52" s="14" t="s">
        <v>585</v>
      </c>
      <c r="G52" s="17" t="s">
        <v>183</v>
      </c>
      <c r="H52" s="14" t="s">
        <v>586</v>
      </c>
      <c r="I52" s="14" t="s">
        <v>587</v>
      </c>
      <c r="J52" s="14" t="s">
        <v>588</v>
      </c>
      <c r="K52" s="14" t="s">
        <v>589</v>
      </c>
    </row>
    <row r="53" spans="1:11" x14ac:dyDescent="0.35">
      <c r="A53" s="17" t="s">
        <v>159</v>
      </c>
      <c r="B53" s="14" t="s">
        <v>590</v>
      </c>
      <c r="C53" s="14" t="s">
        <v>591</v>
      </c>
      <c r="D53" s="14" t="s">
        <v>504</v>
      </c>
      <c r="E53" s="14" t="s">
        <v>592</v>
      </c>
      <c r="G53" s="17" t="s">
        <v>184</v>
      </c>
      <c r="H53" s="14" t="s">
        <v>593</v>
      </c>
      <c r="I53" s="14" t="s">
        <v>594</v>
      </c>
      <c r="J53" s="14" t="s">
        <v>595</v>
      </c>
      <c r="K53" s="14" t="s">
        <v>402</v>
      </c>
    </row>
    <row r="54" spans="1:11" x14ac:dyDescent="0.35">
      <c r="A54" s="17" t="s">
        <v>160</v>
      </c>
      <c r="B54" s="14" t="s">
        <v>596</v>
      </c>
      <c r="C54" s="14" t="s">
        <v>597</v>
      </c>
      <c r="D54" s="14" t="s">
        <v>598</v>
      </c>
      <c r="E54" s="14" t="s">
        <v>599</v>
      </c>
      <c r="G54" s="17" t="s">
        <v>185</v>
      </c>
      <c r="H54" s="14" t="s">
        <v>600</v>
      </c>
      <c r="I54" s="14" t="s">
        <v>375</v>
      </c>
      <c r="J54" s="14" t="s">
        <v>226</v>
      </c>
      <c r="K54" s="14" t="s">
        <v>270</v>
      </c>
    </row>
    <row r="55" spans="1:11" x14ac:dyDescent="0.35">
      <c r="A55" s="17" t="s">
        <v>161</v>
      </c>
      <c r="B55" s="14" t="s">
        <v>601</v>
      </c>
      <c r="C55" s="14" t="s">
        <v>602</v>
      </c>
      <c r="D55" s="14" t="s">
        <v>603</v>
      </c>
      <c r="E55" s="14" t="s">
        <v>445</v>
      </c>
      <c r="G55" s="17" t="s">
        <v>186</v>
      </c>
      <c r="H55" s="14" t="s">
        <v>604</v>
      </c>
      <c r="I55" s="14" t="s">
        <v>605</v>
      </c>
      <c r="J55" s="14" t="s">
        <v>606</v>
      </c>
      <c r="K55" s="14" t="s">
        <v>607</v>
      </c>
    </row>
    <row r="56" spans="1:11" x14ac:dyDescent="0.35">
      <c r="A56" s="17" t="s">
        <v>162</v>
      </c>
      <c r="B56" s="14" t="s">
        <v>608</v>
      </c>
      <c r="C56" s="14" t="s">
        <v>288</v>
      </c>
      <c r="D56" s="14" t="s">
        <v>426</v>
      </c>
      <c r="E56" s="14" t="s">
        <v>407</v>
      </c>
      <c r="G56" s="17" t="s">
        <v>187</v>
      </c>
      <c r="H56" s="14" t="s">
        <v>363</v>
      </c>
      <c r="I56" s="14" t="s">
        <v>222</v>
      </c>
      <c r="J56" s="14" t="s">
        <v>215</v>
      </c>
      <c r="K56" s="14" t="s">
        <v>215</v>
      </c>
    </row>
    <row r="57" spans="1:11" x14ac:dyDescent="0.35">
      <c r="A57" s="17" t="s">
        <v>163</v>
      </c>
      <c r="B57" s="14" t="s">
        <v>609</v>
      </c>
      <c r="C57" s="14" t="s">
        <v>339</v>
      </c>
      <c r="D57" s="14" t="s">
        <v>519</v>
      </c>
      <c r="E57" s="14" t="s">
        <v>495</v>
      </c>
      <c r="G57" s="17" t="s">
        <v>188</v>
      </c>
      <c r="H57" s="14" t="s">
        <v>610</v>
      </c>
      <c r="I57" s="14" t="s">
        <v>553</v>
      </c>
      <c r="J57" s="14" t="s">
        <v>611</v>
      </c>
      <c r="K57" s="14" t="s">
        <v>611</v>
      </c>
    </row>
    <row r="58" spans="1:11" x14ac:dyDescent="0.35">
      <c r="A58" s="17" t="s">
        <v>164</v>
      </c>
      <c r="B58" s="14" t="s">
        <v>562</v>
      </c>
      <c r="C58" s="14" t="s">
        <v>370</v>
      </c>
      <c r="D58" s="14" t="s">
        <v>368</v>
      </c>
      <c r="E58" s="14" t="s">
        <v>368</v>
      </c>
      <c r="G58" s="57" t="s">
        <v>189</v>
      </c>
      <c r="H58" s="14" t="s">
        <v>612</v>
      </c>
      <c r="I58" s="14" t="s">
        <v>613</v>
      </c>
      <c r="J58" s="14" t="s">
        <v>614</v>
      </c>
      <c r="K58" s="14" t="s">
        <v>615</v>
      </c>
    </row>
    <row r="59" spans="1:11" x14ac:dyDescent="0.35">
      <c r="A59" s="17" t="s">
        <v>165</v>
      </c>
      <c r="B59" s="14" t="s">
        <v>388</v>
      </c>
      <c r="C59" s="14" t="s">
        <v>203</v>
      </c>
      <c r="D59" s="14" t="s">
        <v>358</v>
      </c>
      <c r="E59" s="14" t="s">
        <v>358</v>
      </c>
      <c r="G59" s="58" t="s">
        <v>193</v>
      </c>
      <c r="H59" s="58" t="s">
        <v>616</v>
      </c>
      <c r="I59" s="59"/>
      <c r="J59" s="59"/>
      <c r="K59" s="59"/>
    </row>
    <row r="60" spans="1:11" x14ac:dyDescent="0.35">
      <c r="A60" s="17" t="s">
        <v>166</v>
      </c>
      <c r="B60" s="14" t="s">
        <v>237</v>
      </c>
      <c r="C60" s="14" t="s">
        <v>214</v>
      </c>
      <c r="D60" s="14" t="s">
        <v>202</v>
      </c>
      <c r="E60" s="14" t="s">
        <v>202</v>
      </c>
      <c r="G60" s="57" t="s">
        <v>194</v>
      </c>
      <c r="H60" s="57" t="s">
        <v>617</v>
      </c>
      <c r="I60" s="64"/>
      <c r="J60" s="64"/>
      <c r="K60" s="64"/>
    </row>
    <row r="61" spans="1:11" x14ac:dyDescent="0.35">
      <c r="A61" s="17" t="s">
        <v>167</v>
      </c>
      <c r="B61" s="14" t="s">
        <v>291</v>
      </c>
      <c r="C61" s="14" t="s">
        <v>233</v>
      </c>
      <c r="D61" s="14" t="s">
        <v>202</v>
      </c>
      <c r="E61" s="14" t="s">
        <v>225</v>
      </c>
      <c r="G61" s="56" t="s">
        <v>192</v>
      </c>
      <c r="H61" s="56" t="s">
        <v>1222</v>
      </c>
      <c r="I61" s="25"/>
      <c r="J61" s="25"/>
      <c r="K61" s="25"/>
    </row>
    <row r="62" spans="1:11" x14ac:dyDescent="0.35">
      <c r="A62" s="61" t="s">
        <v>190</v>
      </c>
      <c r="B62" s="62" t="s">
        <v>618</v>
      </c>
      <c r="C62" s="62" t="s">
        <v>619</v>
      </c>
      <c r="D62" s="62" t="s">
        <v>424</v>
      </c>
      <c r="E62" s="62" t="s">
        <v>620</v>
      </c>
    </row>
    <row r="63" spans="1:11" x14ac:dyDescent="0.35">
      <c r="A63" s="61" t="s">
        <v>168</v>
      </c>
      <c r="B63" s="62" t="s">
        <v>621</v>
      </c>
      <c r="C63" s="62" t="s">
        <v>622</v>
      </c>
      <c r="D63" s="62" t="s">
        <v>623</v>
      </c>
      <c r="E63" s="62" t="s">
        <v>491</v>
      </c>
    </row>
    <row r="64" spans="1:11" x14ac:dyDescent="0.35">
      <c r="A64" s="61" t="s">
        <v>191</v>
      </c>
      <c r="B64" s="62" t="s">
        <v>624</v>
      </c>
      <c r="C64" s="62" t="s">
        <v>625</v>
      </c>
      <c r="D64" s="62" t="s">
        <v>626</v>
      </c>
      <c r="E64" s="62" t="s">
        <v>627</v>
      </c>
    </row>
    <row r="65" spans="1:5" x14ac:dyDescent="0.35">
      <c r="A65" s="63" t="s">
        <v>169</v>
      </c>
      <c r="B65" s="62" t="s">
        <v>288</v>
      </c>
      <c r="C65" s="62" t="s">
        <v>211</v>
      </c>
      <c r="D65" s="62" t="s">
        <v>225</v>
      </c>
      <c r="E65" s="62" t="s">
        <v>225</v>
      </c>
    </row>
    <row r="66" spans="1:5" x14ac:dyDescent="0.35">
      <c r="A66" s="68" t="s">
        <v>1477</v>
      </c>
      <c r="B66" s="59"/>
      <c r="C66" s="60"/>
      <c r="D66" s="60"/>
      <c r="E66" s="60"/>
    </row>
  </sheetData>
  <mergeCells count="2">
    <mergeCell ref="A3:E3"/>
    <mergeCell ref="G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B0C3-D05E-4533-9EB3-773FAF3204FD}">
  <sheetPr codeName="Feuil6"/>
  <dimension ref="A1:Q26"/>
  <sheetViews>
    <sheetView topLeftCell="A6" zoomScale="80" zoomScaleNormal="80" workbookViewId="0">
      <selection activeCell="L7" sqref="L7"/>
    </sheetView>
  </sheetViews>
  <sheetFormatPr defaultColWidth="10.90625" defaultRowHeight="14.5" x14ac:dyDescent="0.35"/>
  <cols>
    <col min="1" max="1" width="7.26953125" customWidth="1"/>
    <col min="2" max="2" width="8.7265625" bestFit="1" customWidth="1"/>
    <col min="3" max="5" width="7.81640625" bestFit="1" customWidth="1"/>
    <col min="6" max="6" width="8.1796875" bestFit="1" customWidth="1"/>
    <col min="7" max="8" width="7.81640625" bestFit="1" customWidth="1"/>
    <col min="9" max="9" width="7.7265625" bestFit="1" customWidth="1"/>
    <col min="10" max="10" width="6.453125" bestFit="1" customWidth="1"/>
    <col min="11" max="11" width="8.1796875" bestFit="1" customWidth="1"/>
    <col min="12" max="13" width="7.81640625" bestFit="1" customWidth="1"/>
    <col min="14" max="14" width="6.26953125" bestFit="1" customWidth="1"/>
    <col min="15" max="16" width="7.7265625" bestFit="1" customWidth="1"/>
    <col min="17" max="17" width="7.81640625" bestFit="1" customWidth="1"/>
  </cols>
  <sheetData>
    <row r="1" spans="1:17" ht="15.5" x14ac:dyDescent="0.35">
      <c r="A1" s="4" t="s">
        <v>195</v>
      </c>
    </row>
    <row r="2" spans="1:17" ht="16" thickBot="1" x14ac:dyDescent="0.4">
      <c r="A2" s="53" t="s">
        <v>196</v>
      </c>
    </row>
    <row r="3" spans="1:17" ht="15" thickBot="1" x14ac:dyDescent="0.4">
      <c r="A3" s="18"/>
      <c r="B3" s="85" t="s">
        <v>1308</v>
      </c>
      <c r="C3" s="85"/>
      <c r="D3" s="85"/>
      <c r="E3" s="85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x14ac:dyDescent="0.35">
      <c r="B4" s="23" t="s">
        <v>87</v>
      </c>
      <c r="C4" s="13" t="s">
        <v>88</v>
      </c>
      <c r="D4" s="13" t="s">
        <v>89</v>
      </c>
      <c r="E4" s="13" t="s">
        <v>90</v>
      </c>
      <c r="F4" s="13" t="s">
        <v>87</v>
      </c>
      <c r="G4" s="13" t="s">
        <v>88</v>
      </c>
      <c r="H4" s="13" t="s">
        <v>89</v>
      </c>
      <c r="I4" s="13" t="s">
        <v>90</v>
      </c>
      <c r="J4" s="13" t="s">
        <v>87</v>
      </c>
      <c r="K4" s="13" t="s">
        <v>88</v>
      </c>
      <c r="L4" s="13" t="s">
        <v>89</v>
      </c>
      <c r="M4" s="13" t="s">
        <v>90</v>
      </c>
      <c r="N4" s="13" t="s">
        <v>87</v>
      </c>
      <c r="O4" s="13" t="s">
        <v>88</v>
      </c>
      <c r="P4" s="13" t="s">
        <v>89</v>
      </c>
      <c r="Q4" s="13" t="s">
        <v>90</v>
      </c>
    </row>
    <row r="5" spans="1:17" x14ac:dyDescent="0.35">
      <c r="A5" s="8" t="s">
        <v>65</v>
      </c>
      <c r="B5" s="21" t="s">
        <v>628</v>
      </c>
      <c r="C5" s="19" t="s">
        <v>214</v>
      </c>
      <c r="D5" s="19" t="s">
        <v>225</v>
      </c>
      <c r="E5" s="19" t="s">
        <v>250</v>
      </c>
      <c r="F5" s="19" t="s">
        <v>629</v>
      </c>
      <c r="G5" s="19" t="s">
        <v>356</v>
      </c>
      <c r="H5" s="19" t="s">
        <v>630</v>
      </c>
      <c r="I5" s="19" t="s">
        <v>631</v>
      </c>
      <c r="J5" s="19" t="s">
        <v>223</v>
      </c>
      <c r="K5" s="19" t="s">
        <v>251</v>
      </c>
      <c r="L5" s="19" t="s">
        <v>119</v>
      </c>
      <c r="M5" s="19" t="s">
        <v>119</v>
      </c>
      <c r="N5" s="19" t="s">
        <v>632</v>
      </c>
      <c r="O5" s="19" t="s">
        <v>325</v>
      </c>
      <c r="P5" s="19" t="s">
        <v>392</v>
      </c>
      <c r="Q5" s="19" t="s">
        <v>300</v>
      </c>
    </row>
    <row r="6" spans="1:17" x14ac:dyDescent="0.35">
      <c r="A6" s="8" t="s">
        <v>131</v>
      </c>
      <c r="B6" s="21" t="s">
        <v>633</v>
      </c>
      <c r="C6" s="21" t="s">
        <v>634</v>
      </c>
      <c r="D6" s="21" t="s">
        <v>513</v>
      </c>
      <c r="E6" s="21" t="s">
        <v>635</v>
      </c>
      <c r="F6" s="21" t="s">
        <v>636</v>
      </c>
      <c r="G6" s="21" t="s">
        <v>637</v>
      </c>
      <c r="H6" s="21" t="s">
        <v>638</v>
      </c>
      <c r="I6" s="21" t="s">
        <v>639</v>
      </c>
      <c r="J6" s="21" t="s">
        <v>640</v>
      </c>
      <c r="K6" s="21" t="s">
        <v>641</v>
      </c>
      <c r="L6" s="21" t="s">
        <v>642</v>
      </c>
      <c r="M6" s="21" t="s">
        <v>643</v>
      </c>
      <c r="N6" s="21"/>
      <c r="O6" s="21"/>
      <c r="P6" s="21"/>
      <c r="Q6" s="21"/>
    </row>
    <row r="7" spans="1:17" x14ac:dyDescent="0.35">
      <c r="A7" s="8" t="s">
        <v>132</v>
      </c>
      <c r="B7" s="21" t="s">
        <v>644</v>
      </c>
      <c r="C7" s="21" t="s">
        <v>645</v>
      </c>
      <c r="D7" s="21" t="s">
        <v>606</v>
      </c>
      <c r="E7" s="21" t="s">
        <v>552</v>
      </c>
      <c r="F7" s="21" t="s">
        <v>646</v>
      </c>
      <c r="G7" s="21" t="s">
        <v>647</v>
      </c>
      <c r="H7" s="21" t="s">
        <v>648</v>
      </c>
      <c r="I7" s="21" t="s">
        <v>649</v>
      </c>
      <c r="J7" s="21" t="s">
        <v>650</v>
      </c>
      <c r="K7" s="21" t="s">
        <v>651</v>
      </c>
      <c r="L7" s="21" t="s">
        <v>652</v>
      </c>
      <c r="M7" s="21" t="s">
        <v>230</v>
      </c>
      <c r="N7" s="21" t="s">
        <v>653</v>
      </c>
      <c r="O7" s="21" t="s">
        <v>410</v>
      </c>
      <c r="P7" s="21" t="s">
        <v>500</v>
      </c>
      <c r="Q7" s="21" t="s">
        <v>289</v>
      </c>
    </row>
    <row r="8" spans="1:17" x14ac:dyDescent="0.35">
      <c r="A8" s="8" t="s">
        <v>133</v>
      </c>
      <c r="B8" s="21" t="s">
        <v>654</v>
      </c>
      <c r="C8" s="21" t="s">
        <v>655</v>
      </c>
      <c r="D8" s="21" t="s">
        <v>656</v>
      </c>
      <c r="E8" s="21" t="s">
        <v>548</v>
      </c>
      <c r="F8" s="21" t="s">
        <v>657</v>
      </c>
      <c r="G8" s="21" t="s">
        <v>542</v>
      </c>
      <c r="H8" s="21" t="s">
        <v>658</v>
      </c>
      <c r="I8" s="21" t="s">
        <v>659</v>
      </c>
      <c r="J8" s="21" t="s">
        <v>660</v>
      </c>
      <c r="K8" s="21" t="s">
        <v>261</v>
      </c>
      <c r="L8" s="21" t="s">
        <v>375</v>
      </c>
      <c r="M8" s="21" t="s">
        <v>503</v>
      </c>
      <c r="N8" s="21" t="s">
        <v>218</v>
      </c>
      <c r="O8" s="21" t="s">
        <v>241</v>
      </c>
      <c r="P8" s="21" t="s">
        <v>211</v>
      </c>
      <c r="Q8" s="21" t="s">
        <v>222</v>
      </c>
    </row>
    <row r="9" spans="1:17" x14ac:dyDescent="0.35">
      <c r="A9" s="8" t="s">
        <v>134</v>
      </c>
      <c r="B9" s="21" t="s">
        <v>661</v>
      </c>
      <c r="C9" s="21" t="s">
        <v>662</v>
      </c>
      <c r="D9" s="21" t="s">
        <v>461</v>
      </c>
      <c r="E9" s="21" t="s">
        <v>545</v>
      </c>
      <c r="F9" s="21" t="s">
        <v>663</v>
      </c>
      <c r="G9" s="21" t="s">
        <v>664</v>
      </c>
      <c r="H9" s="21" t="s">
        <v>665</v>
      </c>
      <c r="I9" s="21" t="s">
        <v>608</v>
      </c>
      <c r="J9" s="21" t="s">
        <v>666</v>
      </c>
      <c r="K9" s="21" t="s">
        <v>119</v>
      </c>
      <c r="L9" s="21" t="s">
        <v>119</v>
      </c>
      <c r="M9" s="21" t="s">
        <v>119</v>
      </c>
      <c r="N9" s="21" t="s">
        <v>667</v>
      </c>
      <c r="O9" s="21" t="s">
        <v>668</v>
      </c>
      <c r="P9" s="21" t="s">
        <v>381</v>
      </c>
      <c r="Q9" s="21" t="s">
        <v>426</v>
      </c>
    </row>
    <row r="10" spans="1:17" x14ac:dyDescent="0.35">
      <c r="A10" s="8" t="s">
        <v>135</v>
      </c>
      <c r="B10" s="21" t="s">
        <v>669</v>
      </c>
      <c r="C10" s="21" t="s">
        <v>670</v>
      </c>
      <c r="D10" s="21" t="s">
        <v>518</v>
      </c>
      <c r="E10" s="21" t="s">
        <v>671</v>
      </c>
      <c r="F10" s="21" t="s">
        <v>672</v>
      </c>
      <c r="G10" s="21" t="s">
        <v>673</v>
      </c>
      <c r="H10" s="21" t="s">
        <v>648</v>
      </c>
      <c r="I10" s="21" t="s">
        <v>371</v>
      </c>
      <c r="J10" s="21" t="s">
        <v>674</v>
      </c>
      <c r="K10" s="21" t="s">
        <v>222</v>
      </c>
      <c r="L10" s="21" t="s">
        <v>215</v>
      </c>
      <c r="M10" s="21" t="s">
        <v>215</v>
      </c>
      <c r="N10" s="21" t="s">
        <v>675</v>
      </c>
      <c r="O10" s="21" t="s">
        <v>676</v>
      </c>
      <c r="P10" s="21" t="s">
        <v>677</v>
      </c>
      <c r="Q10" s="21" t="s">
        <v>408</v>
      </c>
    </row>
    <row r="11" spans="1:17" x14ac:dyDescent="0.35">
      <c r="A11" s="8" t="s">
        <v>67</v>
      </c>
      <c r="B11" s="21" t="s">
        <v>678</v>
      </c>
      <c r="C11" s="21" t="s">
        <v>407</v>
      </c>
      <c r="D11" s="21" t="s">
        <v>250</v>
      </c>
      <c r="E11" s="21" t="s">
        <v>231</v>
      </c>
      <c r="F11" s="21" t="s">
        <v>679</v>
      </c>
      <c r="G11" s="21" t="s">
        <v>254</v>
      </c>
      <c r="H11" s="21" t="s">
        <v>407</v>
      </c>
      <c r="I11" s="21" t="s">
        <v>205</v>
      </c>
      <c r="J11" s="21" t="s">
        <v>680</v>
      </c>
      <c r="K11" s="21" t="s">
        <v>294</v>
      </c>
      <c r="L11" s="21" t="s">
        <v>364</v>
      </c>
      <c r="M11" s="21" t="s">
        <v>217</v>
      </c>
      <c r="N11" s="21" t="s">
        <v>233</v>
      </c>
      <c r="O11" s="21" t="s">
        <v>215</v>
      </c>
      <c r="P11" s="21" t="s">
        <v>251</v>
      </c>
      <c r="Q11" s="21" t="s">
        <v>251</v>
      </c>
    </row>
    <row r="12" spans="1:17" x14ac:dyDescent="0.35">
      <c r="A12" s="8" t="s">
        <v>136</v>
      </c>
      <c r="B12" s="21" t="s">
        <v>681</v>
      </c>
      <c r="C12" s="21" t="s">
        <v>370</v>
      </c>
      <c r="D12" s="21" t="s">
        <v>201</v>
      </c>
      <c r="E12" s="21" t="s">
        <v>233</v>
      </c>
      <c r="F12" s="21" t="s">
        <v>682</v>
      </c>
      <c r="G12" s="21" t="s">
        <v>412</v>
      </c>
      <c r="H12" s="21" t="s">
        <v>300</v>
      </c>
      <c r="I12" s="21" t="s">
        <v>370</v>
      </c>
      <c r="J12" s="21" t="s">
        <v>272</v>
      </c>
      <c r="K12" s="21" t="s">
        <v>294</v>
      </c>
      <c r="L12" s="21" t="s">
        <v>213</v>
      </c>
      <c r="M12" s="21" t="s">
        <v>217</v>
      </c>
      <c r="N12" s="21" t="s">
        <v>218</v>
      </c>
      <c r="O12" s="21" t="s">
        <v>241</v>
      </c>
      <c r="P12" s="21" t="s">
        <v>211</v>
      </c>
      <c r="Q12" s="21" t="s">
        <v>222</v>
      </c>
    </row>
    <row r="13" spans="1:17" x14ac:dyDescent="0.35">
      <c r="A13" s="8" t="s">
        <v>137</v>
      </c>
      <c r="B13" s="21" t="s">
        <v>242</v>
      </c>
      <c r="C13" s="21" t="s">
        <v>250</v>
      </c>
      <c r="D13" s="21" t="s">
        <v>232</v>
      </c>
      <c r="E13" s="21" t="s">
        <v>222</v>
      </c>
      <c r="F13" s="21" t="s">
        <v>683</v>
      </c>
      <c r="G13" s="21" t="s">
        <v>649</v>
      </c>
      <c r="H13" s="21" t="s">
        <v>684</v>
      </c>
      <c r="I13" s="21" t="s">
        <v>685</v>
      </c>
      <c r="J13" s="21" t="s">
        <v>686</v>
      </c>
      <c r="K13" s="21" t="s">
        <v>687</v>
      </c>
      <c r="L13" s="21" t="s">
        <v>688</v>
      </c>
      <c r="M13" s="21" t="s">
        <v>689</v>
      </c>
      <c r="N13" s="21" t="s">
        <v>690</v>
      </c>
      <c r="O13" s="21" t="s">
        <v>691</v>
      </c>
      <c r="P13" s="21" t="s">
        <v>662</v>
      </c>
      <c r="Q13" s="21" t="s">
        <v>692</v>
      </c>
    </row>
    <row r="14" spans="1:17" x14ac:dyDescent="0.35">
      <c r="A14" s="8" t="s">
        <v>70</v>
      </c>
      <c r="B14" s="21" t="s">
        <v>693</v>
      </c>
      <c r="C14" s="21" t="s">
        <v>406</v>
      </c>
      <c r="D14" s="21" t="s">
        <v>291</v>
      </c>
      <c r="E14" s="21" t="s">
        <v>563</v>
      </c>
      <c r="F14" s="21" t="s">
        <v>694</v>
      </c>
      <c r="G14" s="21" t="s">
        <v>219</v>
      </c>
      <c r="H14" s="21" t="s">
        <v>504</v>
      </c>
      <c r="I14" s="21" t="s">
        <v>289</v>
      </c>
      <c r="J14" s="21" t="s">
        <v>695</v>
      </c>
      <c r="K14" s="21" t="s">
        <v>696</v>
      </c>
      <c r="L14" s="21" t="s">
        <v>697</v>
      </c>
      <c r="M14" s="21" t="s">
        <v>416</v>
      </c>
      <c r="N14" s="21" t="s">
        <v>698</v>
      </c>
      <c r="O14" s="21" t="s">
        <v>699</v>
      </c>
      <c r="P14" s="21" t="s">
        <v>559</v>
      </c>
      <c r="Q14" s="21" t="s">
        <v>203</v>
      </c>
    </row>
    <row r="15" spans="1:17" x14ac:dyDescent="0.35">
      <c r="A15" s="8" t="s">
        <v>235</v>
      </c>
      <c r="B15" s="21" t="s">
        <v>700</v>
      </c>
      <c r="C15" s="21" t="s">
        <v>207</v>
      </c>
      <c r="D15" s="21" t="s">
        <v>226</v>
      </c>
      <c r="E15" s="21" t="s">
        <v>294</v>
      </c>
      <c r="F15" s="21" t="s">
        <v>408</v>
      </c>
      <c r="G15" s="21" t="s">
        <v>250</v>
      </c>
      <c r="H15" s="21" t="s">
        <v>223</v>
      </c>
      <c r="I15" s="21" t="s">
        <v>222</v>
      </c>
      <c r="J15" s="21" t="s">
        <v>701</v>
      </c>
      <c r="K15" s="21" t="s">
        <v>386</v>
      </c>
      <c r="L15" s="21" t="s">
        <v>237</v>
      </c>
      <c r="M15" s="21" t="s">
        <v>260</v>
      </c>
      <c r="N15" s="21" t="s">
        <v>702</v>
      </c>
      <c r="O15" s="21" t="s">
        <v>703</v>
      </c>
      <c r="P15" s="21" t="s">
        <v>704</v>
      </c>
      <c r="Q15" s="21" t="s">
        <v>210</v>
      </c>
    </row>
    <row r="16" spans="1:17" x14ac:dyDescent="0.35">
      <c r="A16" s="8" t="s">
        <v>72</v>
      </c>
      <c r="B16" s="21" t="s">
        <v>705</v>
      </c>
      <c r="C16" s="21" t="s">
        <v>706</v>
      </c>
      <c r="D16" s="21" t="s">
        <v>274</v>
      </c>
      <c r="E16" s="21" t="s">
        <v>285</v>
      </c>
      <c r="F16" s="21" t="s">
        <v>707</v>
      </c>
      <c r="G16" s="21" t="s">
        <v>708</v>
      </c>
      <c r="H16" s="21" t="s">
        <v>329</v>
      </c>
      <c r="I16" s="21" t="s">
        <v>528</v>
      </c>
      <c r="J16" s="21" t="s">
        <v>709</v>
      </c>
      <c r="K16" s="21" t="s">
        <v>710</v>
      </c>
      <c r="L16" s="21" t="s">
        <v>676</v>
      </c>
      <c r="M16" s="21" t="s">
        <v>285</v>
      </c>
      <c r="N16" s="21" t="s">
        <v>711</v>
      </c>
      <c r="O16" s="21" t="s">
        <v>712</v>
      </c>
      <c r="P16" s="21" t="s">
        <v>411</v>
      </c>
      <c r="Q16" s="21" t="s">
        <v>713</v>
      </c>
    </row>
    <row r="17" spans="1:17" x14ac:dyDescent="0.35">
      <c r="A17" s="8" t="s">
        <v>73</v>
      </c>
      <c r="B17" s="21" t="s">
        <v>502</v>
      </c>
      <c r="C17" s="21" t="s">
        <v>241</v>
      </c>
      <c r="D17" s="21" t="s">
        <v>222</v>
      </c>
      <c r="E17" s="21" t="s">
        <v>368</v>
      </c>
      <c r="F17" s="21" t="s">
        <v>714</v>
      </c>
      <c r="G17" s="21" t="s">
        <v>715</v>
      </c>
      <c r="H17" s="21" t="s">
        <v>716</v>
      </c>
      <c r="I17" s="21" t="s">
        <v>266</v>
      </c>
      <c r="J17" s="21" t="s">
        <v>717</v>
      </c>
      <c r="K17" s="21" t="s">
        <v>718</v>
      </c>
      <c r="L17" s="21" t="s">
        <v>470</v>
      </c>
      <c r="M17" s="21" t="s">
        <v>416</v>
      </c>
      <c r="N17" s="21" t="s">
        <v>719</v>
      </c>
      <c r="O17" s="21" t="s">
        <v>720</v>
      </c>
      <c r="P17" s="21" t="s">
        <v>721</v>
      </c>
      <c r="Q17" s="21" t="s">
        <v>722</v>
      </c>
    </row>
    <row r="18" spans="1:17" x14ac:dyDescent="0.35">
      <c r="A18" s="8" t="s">
        <v>138</v>
      </c>
      <c r="B18" s="21" t="s">
        <v>723</v>
      </c>
      <c r="C18" s="21" t="s">
        <v>724</v>
      </c>
      <c r="D18" s="21" t="s">
        <v>725</v>
      </c>
      <c r="E18" s="21" t="s">
        <v>726</v>
      </c>
      <c r="F18" s="21" t="s">
        <v>727</v>
      </c>
      <c r="G18" s="21" t="s">
        <v>728</v>
      </c>
      <c r="H18" s="21" t="s">
        <v>346</v>
      </c>
      <c r="I18" s="21" t="s">
        <v>548</v>
      </c>
      <c r="J18" s="21" t="s">
        <v>729</v>
      </c>
      <c r="K18" s="21" t="s">
        <v>730</v>
      </c>
      <c r="L18" s="21" t="s">
        <v>731</v>
      </c>
      <c r="M18" s="21" t="s">
        <v>732</v>
      </c>
      <c r="N18" s="21" t="s">
        <v>733</v>
      </c>
      <c r="O18" s="21" t="s">
        <v>734</v>
      </c>
      <c r="P18" s="21" t="s">
        <v>735</v>
      </c>
      <c r="Q18" s="21" t="s">
        <v>736</v>
      </c>
    </row>
    <row r="19" spans="1:17" x14ac:dyDescent="0.35">
      <c r="A19" s="8" t="s">
        <v>75</v>
      </c>
      <c r="B19" s="21" t="s">
        <v>737</v>
      </c>
      <c r="C19" s="21" t="s">
        <v>433</v>
      </c>
      <c r="D19" s="21" t="s">
        <v>228</v>
      </c>
      <c r="E19" s="21" t="s">
        <v>227</v>
      </c>
      <c r="F19" s="21" t="s">
        <v>738</v>
      </c>
      <c r="G19" s="21" t="s">
        <v>739</v>
      </c>
      <c r="H19" s="21" t="s">
        <v>740</v>
      </c>
      <c r="I19" s="21" t="s">
        <v>741</v>
      </c>
      <c r="J19" s="21" t="s">
        <v>742</v>
      </c>
      <c r="K19" s="21" t="s">
        <v>743</v>
      </c>
      <c r="L19" s="21" t="s">
        <v>472</v>
      </c>
      <c r="M19" s="21" t="s">
        <v>210</v>
      </c>
      <c r="N19" s="21" t="s">
        <v>744</v>
      </c>
      <c r="O19" s="21" t="s">
        <v>371</v>
      </c>
      <c r="P19" s="21" t="s">
        <v>427</v>
      </c>
      <c r="Q19" s="21" t="s">
        <v>288</v>
      </c>
    </row>
    <row r="20" spans="1:17" x14ac:dyDescent="0.35">
      <c r="A20" s="8" t="s">
        <v>240</v>
      </c>
      <c r="B20" s="21" t="s">
        <v>745</v>
      </c>
      <c r="C20" s="21" t="s">
        <v>412</v>
      </c>
      <c r="D20" s="21" t="s">
        <v>231</v>
      </c>
      <c r="E20" s="21" t="s">
        <v>363</v>
      </c>
      <c r="F20" s="21" t="s">
        <v>569</v>
      </c>
      <c r="G20" s="21" t="s">
        <v>202</v>
      </c>
      <c r="H20" s="21" t="s">
        <v>232</v>
      </c>
      <c r="I20" s="21" t="s">
        <v>223</v>
      </c>
      <c r="J20" s="21" t="s">
        <v>381</v>
      </c>
      <c r="K20" s="21" t="s">
        <v>412</v>
      </c>
      <c r="L20" s="21" t="s">
        <v>370</v>
      </c>
      <c r="M20" s="21" t="s">
        <v>300</v>
      </c>
      <c r="N20" s="21" t="s">
        <v>559</v>
      </c>
      <c r="O20" s="21" t="s">
        <v>426</v>
      </c>
      <c r="P20" s="21" t="s">
        <v>241</v>
      </c>
      <c r="Q20" s="21" t="s">
        <v>250</v>
      </c>
    </row>
    <row r="21" spans="1:17" x14ac:dyDescent="0.35">
      <c r="A21" s="8" t="s">
        <v>244</v>
      </c>
      <c r="B21" s="21" t="s">
        <v>224</v>
      </c>
      <c r="C21" s="21" t="s">
        <v>407</v>
      </c>
      <c r="D21" s="21" t="s">
        <v>243</v>
      </c>
      <c r="E21" s="21" t="s">
        <v>231</v>
      </c>
      <c r="F21" s="21" t="s">
        <v>746</v>
      </c>
      <c r="G21" s="21" t="s">
        <v>245</v>
      </c>
      <c r="H21" s="21" t="s">
        <v>211</v>
      </c>
      <c r="I21" s="21" t="s">
        <v>214</v>
      </c>
      <c r="J21" s="21" t="s">
        <v>268</v>
      </c>
      <c r="K21" s="21" t="s">
        <v>747</v>
      </c>
      <c r="L21" s="21" t="s">
        <v>419</v>
      </c>
      <c r="M21" s="21" t="s">
        <v>363</v>
      </c>
      <c r="N21" s="21" t="s">
        <v>425</v>
      </c>
      <c r="O21" s="21" t="s">
        <v>265</v>
      </c>
      <c r="P21" s="21" t="s">
        <v>226</v>
      </c>
      <c r="Q21" s="21" t="s">
        <v>243</v>
      </c>
    </row>
    <row r="22" spans="1:17" x14ac:dyDescent="0.35">
      <c r="A22" s="8" t="s">
        <v>247</v>
      </c>
      <c r="B22" s="21" t="s">
        <v>748</v>
      </c>
      <c r="C22" s="21" t="s">
        <v>373</v>
      </c>
      <c r="D22" s="21" t="s">
        <v>256</v>
      </c>
      <c r="E22" s="21" t="s">
        <v>504</v>
      </c>
      <c r="F22" s="21" t="s">
        <v>362</v>
      </c>
      <c r="G22" s="21" t="s">
        <v>363</v>
      </c>
      <c r="H22" s="21" t="s">
        <v>368</v>
      </c>
      <c r="I22" s="21" t="s">
        <v>233</v>
      </c>
      <c r="J22" s="21" t="s">
        <v>749</v>
      </c>
      <c r="K22" s="21" t="s">
        <v>472</v>
      </c>
      <c r="L22" s="21" t="s">
        <v>750</v>
      </c>
      <c r="M22" s="21" t="s">
        <v>751</v>
      </c>
      <c r="N22" s="21" t="s">
        <v>752</v>
      </c>
      <c r="O22" s="21" t="s">
        <v>753</v>
      </c>
      <c r="P22" s="21" t="s">
        <v>254</v>
      </c>
      <c r="Q22" s="21" t="s">
        <v>357</v>
      </c>
    </row>
    <row r="23" spans="1:17" x14ac:dyDescent="0.35">
      <c r="A23" s="8" t="s">
        <v>248</v>
      </c>
      <c r="B23" s="21" t="s">
        <v>754</v>
      </c>
      <c r="C23" s="21" t="s">
        <v>387</v>
      </c>
      <c r="D23" s="21" t="s">
        <v>634</v>
      </c>
      <c r="E23" s="21" t="s">
        <v>755</v>
      </c>
      <c r="F23" s="21" t="s">
        <v>756</v>
      </c>
      <c r="G23" s="21" t="s">
        <v>411</v>
      </c>
      <c r="H23" s="21" t="s">
        <v>325</v>
      </c>
      <c r="I23" s="21" t="s">
        <v>757</v>
      </c>
      <c r="J23" s="21" t="s">
        <v>758</v>
      </c>
      <c r="K23" s="21" t="s">
        <v>759</v>
      </c>
      <c r="L23" s="21" t="s">
        <v>760</v>
      </c>
      <c r="M23" s="21" t="s">
        <v>761</v>
      </c>
      <c r="N23" s="21" t="s">
        <v>504</v>
      </c>
      <c r="O23" s="21" t="s">
        <v>250</v>
      </c>
      <c r="P23" s="21" t="s">
        <v>222</v>
      </c>
      <c r="Q23" s="21" t="s">
        <v>232</v>
      </c>
    </row>
    <row r="24" spans="1:17" x14ac:dyDescent="0.35">
      <c r="A24" s="8" t="s">
        <v>252</v>
      </c>
      <c r="B24" s="21" t="s">
        <v>373</v>
      </c>
      <c r="C24" s="21" t="s">
        <v>211</v>
      </c>
      <c r="D24" s="21" t="s">
        <v>199</v>
      </c>
      <c r="E24" s="21" t="s">
        <v>202</v>
      </c>
      <c r="F24" s="21" t="s">
        <v>367</v>
      </c>
      <c r="G24" s="21" t="s">
        <v>202</v>
      </c>
      <c r="H24" s="21" t="s">
        <v>232</v>
      </c>
      <c r="I24" s="21" t="s">
        <v>223</v>
      </c>
      <c r="J24" s="21" t="s">
        <v>251</v>
      </c>
      <c r="K24" s="21" t="s">
        <v>253</v>
      </c>
      <c r="L24" s="21" t="s">
        <v>119</v>
      </c>
      <c r="M24" s="21" t="s">
        <v>119</v>
      </c>
      <c r="N24" s="21" t="s">
        <v>215</v>
      </c>
      <c r="O24" s="21" t="s">
        <v>251</v>
      </c>
      <c r="P24" s="21" t="s">
        <v>119</v>
      </c>
      <c r="Q24" s="21" t="s">
        <v>119</v>
      </c>
    </row>
    <row r="25" spans="1:17" ht="15" thickBot="1" x14ac:dyDescent="0.4">
      <c r="A25" s="22" t="s">
        <v>255</v>
      </c>
      <c r="B25" s="21" t="s">
        <v>762</v>
      </c>
      <c r="C25" s="21" t="s">
        <v>763</v>
      </c>
      <c r="D25" s="21" t="s">
        <v>319</v>
      </c>
      <c r="E25" s="21" t="s">
        <v>764</v>
      </c>
      <c r="F25" s="21" t="s">
        <v>765</v>
      </c>
      <c r="G25" s="21" t="s">
        <v>631</v>
      </c>
      <c r="H25" s="21" t="s">
        <v>766</v>
      </c>
      <c r="I25" s="21" t="s">
        <v>445</v>
      </c>
      <c r="J25" s="21" t="s">
        <v>242</v>
      </c>
      <c r="K25" s="21" t="s">
        <v>243</v>
      </c>
      <c r="L25" s="21" t="s">
        <v>222</v>
      </c>
      <c r="M25" s="21" t="s">
        <v>223</v>
      </c>
      <c r="N25" s="21" t="s">
        <v>233</v>
      </c>
      <c r="O25" s="21" t="s">
        <v>215</v>
      </c>
      <c r="P25" s="21" t="s">
        <v>251</v>
      </c>
      <c r="Q25" s="21" t="s">
        <v>251</v>
      </c>
    </row>
    <row r="26" spans="1:17" x14ac:dyDescent="0.35">
      <c r="A26" s="101" t="s">
        <v>767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</sheetData>
  <mergeCells count="5">
    <mergeCell ref="A26:Q26"/>
    <mergeCell ref="B3:E3"/>
    <mergeCell ref="F3:I3"/>
    <mergeCell ref="J3:M3"/>
    <mergeCell ref="N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9BFE-520C-4A6D-B8B5-EE03C08302DF}">
  <sheetPr codeName="Feuil7"/>
  <dimension ref="A1:Q18"/>
  <sheetViews>
    <sheetView zoomScale="90" zoomScaleNormal="90" workbookViewId="0">
      <selection activeCell="A2" sqref="A2"/>
    </sheetView>
  </sheetViews>
  <sheetFormatPr defaultColWidth="10.90625" defaultRowHeight="14.5" x14ac:dyDescent="0.35"/>
  <cols>
    <col min="1" max="1" width="18.7265625" customWidth="1"/>
    <col min="2" max="3" width="7.453125" bestFit="1" customWidth="1"/>
    <col min="4" max="5" width="7.36328125" bestFit="1" customWidth="1"/>
    <col min="6" max="6" width="6.08984375" bestFit="1" customWidth="1"/>
    <col min="7" max="7" width="7.453125" bestFit="1" customWidth="1"/>
    <col min="8" max="9" width="7.36328125" bestFit="1" customWidth="1"/>
    <col min="10" max="10" width="6.90625" bestFit="1" customWidth="1"/>
    <col min="11" max="13" width="7.36328125" bestFit="1" customWidth="1"/>
    <col min="14" max="14" width="6.90625" bestFit="1" customWidth="1"/>
    <col min="15" max="17" width="7.36328125" bestFit="1" customWidth="1"/>
  </cols>
  <sheetData>
    <row r="1" spans="1:17" ht="15.5" x14ac:dyDescent="0.35">
      <c r="A1" s="4" t="s">
        <v>257</v>
      </c>
    </row>
    <row r="2" spans="1:17" ht="16" thickBot="1" x14ac:dyDescent="0.4">
      <c r="A2" s="53" t="s">
        <v>258</v>
      </c>
    </row>
    <row r="3" spans="1:17" ht="15" thickBot="1" x14ac:dyDescent="0.4">
      <c r="A3" s="20"/>
      <c r="B3" s="85" t="s">
        <v>1308</v>
      </c>
      <c r="C3" s="85"/>
      <c r="D3" s="85"/>
      <c r="E3" s="85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x14ac:dyDescent="0.35">
      <c r="A4" s="23"/>
      <c r="B4" s="26" t="s">
        <v>87</v>
      </c>
      <c r="C4" s="26" t="s">
        <v>88</v>
      </c>
      <c r="D4" s="26" t="s">
        <v>89</v>
      </c>
      <c r="E4" s="26" t="s">
        <v>90</v>
      </c>
      <c r="F4" s="26" t="s">
        <v>87</v>
      </c>
      <c r="G4" s="26" t="s">
        <v>88</v>
      </c>
      <c r="H4" s="26" t="s">
        <v>89</v>
      </c>
      <c r="I4" s="26" t="s">
        <v>90</v>
      </c>
      <c r="J4" s="26" t="s">
        <v>87</v>
      </c>
      <c r="K4" s="26" t="s">
        <v>88</v>
      </c>
      <c r="L4" s="26" t="s">
        <v>89</v>
      </c>
      <c r="M4" s="26" t="s">
        <v>90</v>
      </c>
      <c r="N4" s="26" t="s">
        <v>87</v>
      </c>
      <c r="O4" s="26" t="s">
        <v>88</v>
      </c>
      <c r="P4" s="26" t="s">
        <v>89</v>
      </c>
      <c r="Q4" s="26" t="s">
        <v>90</v>
      </c>
    </row>
    <row r="5" spans="1:17" x14ac:dyDescent="0.35">
      <c r="A5" s="8" t="s">
        <v>259</v>
      </c>
      <c r="B5" s="8" t="s">
        <v>768</v>
      </c>
      <c r="C5" s="8" t="s">
        <v>336</v>
      </c>
      <c r="D5" s="8" t="s">
        <v>382</v>
      </c>
      <c r="E5" s="8" t="s">
        <v>769</v>
      </c>
      <c r="F5" s="8" t="s">
        <v>770</v>
      </c>
      <c r="G5" s="8" t="s">
        <v>748</v>
      </c>
      <c r="H5" s="8" t="s">
        <v>771</v>
      </c>
      <c r="I5" s="8" t="s">
        <v>772</v>
      </c>
      <c r="J5" s="8" t="s">
        <v>773</v>
      </c>
      <c r="K5" s="8" t="s">
        <v>774</v>
      </c>
      <c r="L5" s="8" t="s">
        <v>385</v>
      </c>
      <c r="M5" s="8" t="s">
        <v>423</v>
      </c>
      <c r="N5" s="8" t="s">
        <v>775</v>
      </c>
      <c r="O5" s="8" t="s">
        <v>776</v>
      </c>
      <c r="P5" s="8" t="s">
        <v>777</v>
      </c>
      <c r="Q5" s="8" t="s">
        <v>778</v>
      </c>
    </row>
    <row r="6" spans="1:17" x14ac:dyDescent="0.35">
      <c r="A6" s="8" t="s">
        <v>262</v>
      </c>
      <c r="B6" s="8" t="s">
        <v>432</v>
      </c>
      <c r="C6" s="8" t="s">
        <v>250</v>
      </c>
      <c r="D6" s="8" t="s">
        <v>232</v>
      </c>
      <c r="E6" s="8" t="s">
        <v>222</v>
      </c>
      <c r="F6" s="8" t="s">
        <v>779</v>
      </c>
      <c r="G6" s="8" t="s">
        <v>780</v>
      </c>
      <c r="H6" s="8" t="s">
        <v>472</v>
      </c>
      <c r="I6" s="8" t="s">
        <v>385</v>
      </c>
      <c r="J6" s="8" t="s">
        <v>781</v>
      </c>
      <c r="K6" s="8" t="s">
        <v>396</v>
      </c>
      <c r="L6" s="8" t="s">
        <v>668</v>
      </c>
      <c r="M6" s="8" t="s">
        <v>291</v>
      </c>
      <c r="N6" s="8" t="s">
        <v>782</v>
      </c>
      <c r="O6" s="8" t="s">
        <v>783</v>
      </c>
      <c r="P6" s="8" t="s">
        <v>678</v>
      </c>
      <c r="Q6" s="8" t="s">
        <v>288</v>
      </c>
    </row>
    <row r="7" spans="1:17" x14ac:dyDescent="0.35">
      <c r="A7" s="8" t="s">
        <v>264</v>
      </c>
      <c r="B7" s="8" t="s">
        <v>784</v>
      </c>
      <c r="C7" s="8" t="s">
        <v>555</v>
      </c>
      <c r="D7" s="8" t="s">
        <v>209</v>
      </c>
      <c r="E7" s="8" t="s">
        <v>503</v>
      </c>
      <c r="F7" s="8" t="s">
        <v>785</v>
      </c>
      <c r="G7" s="8" t="s">
        <v>786</v>
      </c>
      <c r="H7" s="8" t="s">
        <v>405</v>
      </c>
      <c r="I7" s="8" t="s">
        <v>395</v>
      </c>
      <c r="J7" s="8" t="s">
        <v>787</v>
      </c>
      <c r="K7" s="8" t="s">
        <v>788</v>
      </c>
      <c r="L7" s="8" t="s">
        <v>294</v>
      </c>
      <c r="M7" s="8" t="s">
        <v>221</v>
      </c>
      <c r="N7" s="8" t="s">
        <v>435</v>
      </c>
      <c r="O7" s="8" t="s">
        <v>677</v>
      </c>
      <c r="P7" s="8" t="s">
        <v>227</v>
      </c>
      <c r="Q7" s="8" t="s">
        <v>363</v>
      </c>
    </row>
    <row r="8" spans="1:17" x14ac:dyDescent="0.35">
      <c r="A8" s="8" t="s">
        <v>267</v>
      </c>
      <c r="B8" s="8" t="s">
        <v>789</v>
      </c>
      <c r="C8" s="8" t="s">
        <v>790</v>
      </c>
      <c r="D8" s="8" t="s">
        <v>205</v>
      </c>
      <c r="E8" s="8" t="s">
        <v>390</v>
      </c>
      <c r="F8" s="8" t="s">
        <v>791</v>
      </c>
      <c r="G8" s="8" t="s">
        <v>792</v>
      </c>
      <c r="H8" s="8" t="s">
        <v>628</v>
      </c>
      <c r="I8" s="8" t="s">
        <v>401</v>
      </c>
      <c r="J8" s="8" t="s">
        <v>535</v>
      </c>
      <c r="K8" s="8" t="s">
        <v>562</v>
      </c>
      <c r="L8" s="8" t="s">
        <v>260</v>
      </c>
      <c r="M8" s="8" t="s">
        <v>294</v>
      </c>
      <c r="N8" s="8" t="s">
        <v>793</v>
      </c>
      <c r="O8" s="8" t="s">
        <v>520</v>
      </c>
      <c r="P8" s="8" t="s">
        <v>373</v>
      </c>
      <c r="Q8" s="8" t="s">
        <v>363</v>
      </c>
    </row>
    <row r="9" spans="1:17" x14ac:dyDescent="0.35">
      <c r="A9" s="8" t="s">
        <v>269</v>
      </c>
      <c r="B9" s="8" t="s">
        <v>794</v>
      </c>
      <c r="C9" s="8" t="s">
        <v>268</v>
      </c>
      <c r="D9" s="8" t="s">
        <v>519</v>
      </c>
      <c r="E9" s="8" t="s">
        <v>455</v>
      </c>
      <c r="F9" s="8" t="s">
        <v>795</v>
      </c>
      <c r="G9" s="8" t="s">
        <v>796</v>
      </c>
      <c r="H9" s="8" t="s">
        <v>335</v>
      </c>
      <c r="I9" s="8" t="s">
        <v>546</v>
      </c>
      <c r="J9" s="8" t="s">
        <v>797</v>
      </c>
      <c r="K9" s="8" t="s">
        <v>798</v>
      </c>
      <c r="L9" s="8" t="s">
        <v>306</v>
      </c>
      <c r="M9" s="8" t="s">
        <v>306</v>
      </c>
      <c r="N9" s="8" t="s">
        <v>799</v>
      </c>
      <c r="O9" s="8" t="s">
        <v>649</v>
      </c>
      <c r="P9" s="8" t="s">
        <v>800</v>
      </c>
      <c r="Q9" s="8" t="s">
        <v>373</v>
      </c>
    </row>
    <row r="10" spans="1:17" x14ac:dyDescent="0.35">
      <c r="A10" s="8" t="s">
        <v>271</v>
      </c>
      <c r="B10" s="8" t="s">
        <v>801</v>
      </c>
      <c r="C10" s="8" t="s">
        <v>743</v>
      </c>
      <c r="D10" s="8" t="s">
        <v>689</v>
      </c>
      <c r="E10" s="8" t="s">
        <v>484</v>
      </c>
      <c r="F10" s="8" t="s">
        <v>415</v>
      </c>
      <c r="G10" s="8" t="s">
        <v>550</v>
      </c>
      <c r="H10" s="8" t="s">
        <v>412</v>
      </c>
      <c r="I10" s="8" t="s">
        <v>390</v>
      </c>
      <c r="J10" s="8" t="s">
        <v>802</v>
      </c>
      <c r="K10" s="8" t="s">
        <v>803</v>
      </c>
      <c r="L10" s="8" t="s">
        <v>804</v>
      </c>
      <c r="M10" s="8" t="s">
        <v>743</v>
      </c>
      <c r="N10" s="8" t="s">
        <v>805</v>
      </c>
      <c r="O10" s="8" t="s">
        <v>806</v>
      </c>
      <c r="P10" s="8" t="s">
        <v>438</v>
      </c>
      <c r="Q10" s="8" t="s">
        <v>503</v>
      </c>
    </row>
    <row r="11" spans="1:17" x14ac:dyDescent="0.35">
      <c r="A11" s="8" t="s">
        <v>273</v>
      </c>
      <c r="B11" s="8" t="s">
        <v>807</v>
      </c>
      <c r="C11" s="8" t="s">
        <v>808</v>
      </c>
      <c r="D11" s="8" t="s">
        <v>809</v>
      </c>
      <c r="E11" s="8" t="s">
        <v>810</v>
      </c>
      <c r="F11" s="8" t="s">
        <v>811</v>
      </c>
      <c r="G11" s="8" t="s">
        <v>437</v>
      </c>
      <c r="H11" s="8" t="s">
        <v>221</v>
      </c>
      <c r="I11" s="8" t="s">
        <v>392</v>
      </c>
      <c r="J11" s="8" t="s">
        <v>688</v>
      </c>
      <c r="K11" s="8" t="s">
        <v>375</v>
      </c>
      <c r="L11" s="8" t="s">
        <v>363</v>
      </c>
      <c r="M11" s="8" t="s">
        <v>270</v>
      </c>
      <c r="N11" s="8" t="s">
        <v>812</v>
      </c>
      <c r="O11" s="8" t="s">
        <v>220</v>
      </c>
      <c r="P11" s="8" t="s">
        <v>813</v>
      </c>
      <c r="Q11" s="8" t="s">
        <v>294</v>
      </c>
    </row>
    <row r="12" spans="1:17" x14ac:dyDescent="0.35">
      <c r="A12" s="8" t="s">
        <v>276</v>
      </c>
      <c r="B12" s="8" t="s">
        <v>814</v>
      </c>
      <c r="C12" s="8" t="s">
        <v>498</v>
      </c>
      <c r="D12" s="8" t="s">
        <v>313</v>
      </c>
      <c r="E12" s="8" t="s">
        <v>645</v>
      </c>
      <c r="F12" s="8" t="s">
        <v>815</v>
      </c>
      <c r="G12" s="8" t="s">
        <v>816</v>
      </c>
      <c r="H12" s="8" t="s">
        <v>546</v>
      </c>
      <c r="I12" s="8" t="s">
        <v>668</v>
      </c>
      <c r="J12" s="8" t="s">
        <v>254</v>
      </c>
      <c r="K12" s="8" t="s">
        <v>256</v>
      </c>
      <c r="L12" s="8" t="s">
        <v>250</v>
      </c>
      <c r="M12" s="8" t="s">
        <v>202</v>
      </c>
      <c r="N12" s="8" t="s">
        <v>817</v>
      </c>
      <c r="O12" s="8" t="s">
        <v>440</v>
      </c>
      <c r="P12" s="8" t="s">
        <v>212</v>
      </c>
      <c r="Q12" s="8" t="s">
        <v>546</v>
      </c>
    </row>
    <row r="13" spans="1:17" x14ac:dyDescent="0.35">
      <c r="A13" s="8" t="s">
        <v>277</v>
      </c>
      <c r="B13" s="8" t="s">
        <v>818</v>
      </c>
      <c r="C13" s="8" t="s">
        <v>819</v>
      </c>
      <c r="D13" s="8" t="s">
        <v>820</v>
      </c>
      <c r="E13" s="8" t="s">
        <v>821</v>
      </c>
      <c r="F13" s="8" t="s">
        <v>822</v>
      </c>
      <c r="G13" s="8" t="s">
        <v>783</v>
      </c>
      <c r="H13" s="8" t="s">
        <v>405</v>
      </c>
      <c r="I13" s="8" t="s">
        <v>790</v>
      </c>
      <c r="J13" s="8" t="s">
        <v>823</v>
      </c>
      <c r="K13" s="8" t="s">
        <v>437</v>
      </c>
      <c r="L13" s="8" t="s">
        <v>294</v>
      </c>
      <c r="M13" s="8" t="s">
        <v>245</v>
      </c>
      <c r="N13" s="8" t="s">
        <v>824</v>
      </c>
      <c r="O13" s="8" t="s">
        <v>361</v>
      </c>
      <c r="P13" s="8" t="s">
        <v>472</v>
      </c>
      <c r="Q13" s="8" t="s">
        <v>260</v>
      </c>
    </row>
    <row r="14" spans="1:17" x14ac:dyDescent="0.35">
      <c r="A14" s="8" t="s">
        <v>278</v>
      </c>
      <c r="B14" s="8" t="s">
        <v>825</v>
      </c>
      <c r="C14" s="8" t="s">
        <v>826</v>
      </c>
      <c r="D14" s="8" t="s">
        <v>827</v>
      </c>
      <c r="E14" s="8" t="s">
        <v>828</v>
      </c>
      <c r="F14" s="8" t="s">
        <v>471</v>
      </c>
      <c r="G14" s="8" t="s">
        <v>421</v>
      </c>
      <c r="H14" s="8" t="s">
        <v>226</v>
      </c>
      <c r="I14" s="8" t="s">
        <v>357</v>
      </c>
      <c r="J14" s="8" t="s">
        <v>829</v>
      </c>
      <c r="K14" s="8" t="s">
        <v>561</v>
      </c>
      <c r="L14" s="8" t="s">
        <v>416</v>
      </c>
      <c r="M14" s="8" t="s">
        <v>391</v>
      </c>
      <c r="N14" s="8" t="s">
        <v>830</v>
      </c>
      <c r="O14" s="8" t="s">
        <v>310</v>
      </c>
      <c r="P14" s="8" t="s">
        <v>260</v>
      </c>
      <c r="Q14" s="8" t="s">
        <v>226</v>
      </c>
    </row>
    <row r="15" spans="1:17" x14ac:dyDescent="0.35">
      <c r="A15" s="8" t="s">
        <v>279</v>
      </c>
      <c r="B15" s="8" t="s">
        <v>831</v>
      </c>
      <c r="C15" s="8" t="s">
        <v>626</v>
      </c>
      <c r="D15" s="8" t="s">
        <v>598</v>
      </c>
      <c r="E15" s="8" t="s">
        <v>832</v>
      </c>
      <c r="F15" s="8" t="s">
        <v>833</v>
      </c>
      <c r="G15" s="8" t="s">
        <v>834</v>
      </c>
      <c r="H15" s="8" t="s">
        <v>648</v>
      </c>
      <c r="I15" s="8" t="s">
        <v>835</v>
      </c>
      <c r="J15" s="8" t="s">
        <v>836</v>
      </c>
      <c r="K15" s="8" t="s">
        <v>837</v>
      </c>
      <c r="L15" s="8" t="s">
        <v>577</v>
      </c>
      <c r="M15" s="8" t="s">
        <v>838</v>
      </c>
      <c r="N15" s="8" t="s">
        <v>839</v>
      </c>
      <c r="O15" s="8" t="s">
        <v>840</v>
      </c>
      <c r="P15" s="8" t="s">
        <v>841</v>
      </c>
      <c r="Q15" s="8" t="s">
        <v>842</v>
      </c>
    </row>
    <row r="16" spans="1:17" x14ac:dyDescent="0.35">
      <c r="A16" s="8" t="s">
        <v>280</v>
      </c>
      <c r="B16" s="8" t="s">
        <v>843</v>
      </c>
      <c r="C16" s="8" t="s">
        <v>844</v>
      </c>
      <c r="D16" s="8" t="s">
        <v>445</v>
      </c>
      <c r="E16" s="8" t="s">
        <v>483</v>
      </c>
      <c r="F16" s="8" t="s">
        <v>203</v>
      </c>
      <c r="G16" s="8" t="s">
        <v>368</v>
      </c>
      <c r="H16" s="8" t="s">
        <v>199</v>
      </c>
      <c r="I16" s="8" t="s">
        <v>225</v>
      </c>
      <c r="J16" s="8" t="s">
        <v>327</v>
      </c>
      <c r="K16" s="8" t="s">
        <v>204</v>
      </c>
      <c r="L16" s="8" t="s">
        <v>199</v>
      </c>
      <c r="M16" s="8" t="s">
        <v>215</v>
      </c>
      <c r="N16" s="8" t="s">
        <v>845</v>
      </c>
      <c r="O16" s="8" t="s">
        <v>798</v>
      </c>
      <c r="P16" s="8" t="s">
        <v>436</v>
      </c>
      <c r="Q16" s="8" t="s">
        <v>265</v>
      </c>
    </row>
    <row r="17" spans="1:17" ht="15" thickBot="1" x14ac:dyDescent="0.4">
      <c r="A17" s="22" t="s">
        <v>281</v>
      </c>
      <c r="B17" s="8" t="s">
        <v>846</v>
      </c>
      <c r="C17" s="8" t="s">
        <v>847</v>
      </c>
      <c r="D17" s="8" t="s">
        <v>848</v>
      </c>
      <c r="E17" s="8" t="s">
        <v>376</v>
      </c>
      <c r="F17" s="8" t="s">
        <v>849</v>
      </c>
      <c r="G17" s="8" t="s">
        <v>354</v>
      </c>
      <c r="H17" s="8" t="s">
        <v>227</v>
      </c>
      <c r="I17" s="8" t="s">
        <v>227</v>
      </c>
      <c r="J17" s="8" t="s">
        <v>850</v>
      </c>
      <c r="K17" s="8" t="s">
        <v>289</v>
      </c>
      <c r="L17" s="8" t="s">
        <v>355</v>
      </c>
      <c r="M17" s="8" t="s">
        <v>363</v>
      </c>
      <c r="N17" s="8" t="s">
        <v>633</v>
      </c>
      <c r="O17" s="8" t="s">
        <v>367</v>
      </c>
      <c r="P17" s="8" t="s">
        <v>226</v>
      </c>
      <c r="Q17" s="8" t="s">
        <v>243</v>
      </c>
    </row>
    <row r="18" spans="1:17" x14ac:dyDescent="0.35">
      <c r="A18" s="101" t="s">
        <v>767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</sheetData>
  <mergeCells count="5">
    <mergeCell ref="A18:Q18"/>
    <mergeCell ref="B3:E3"/>
    <mergeCell ref="F3:I3"/>
    <mergeCell ref="J3:M3"/>
    <mergeCell ref="N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79C2-0867-49E0-8396-38713745DF17}">
  <sheetPr codeName="Feuil8"/>
  <dimension ref="A1:Q26"/>
  <sheetViews>
    <sheetView zoomScale="80" zoomScaleNormal="80" workbookViewId="0">
      <selection activeCell="I9" sqref="I9"/>
    </sheetView>
  </sheetViews>
  <sheetFormatPr defaultColWidth="10.90625" defaultRowHeight="14.5" x14ac:dyDescent="0.35"/>
  <cols>
    <col min="1" max="1" width="25.7265625" customWidth="1"/>
    <col min="2" max="2" width="7.26953125" bestFit="1" customWidth="1"/>
    <col min="3" max="5" width="7.7265625" bestFit="1" customWidth="1"/>
    <col min="6" max="6" width="7" bestFit="1" customWidth="1"/>
    <col min="7" max="9" width="7.7265625" bestFit="1" customWidth="1"/>
    <col min="10" max="10" width="6.453125" bestFit="1" customWidth="1"/>
    <col min="11" max="13" width="7.81640625" bestFit="1" customWidth="1"/>
    <col min="14" max="14" width="7.26953125" bestFit="1" customWidth="1"/>
    <col min="15" max="15" width="7.7265625" bestFit="1" customWidth="1"/>
    <col min="16" max="17" width="7.81640625" bestFit="1" customWidth="1"/>
  </cols>
  <sheetData>
    <row r="1" spans="1:17" ht="15.5" x14ac:dyDescent="0.35">
      <c r="A1" s="4" t="s">
        <v>282</v>
      </c>
    </row>
    <row r="2" spans="1:17" ht="16" thickBot="1" x14ac:dyDescent="0.4">
      <c r="A2" s="53" t="s">
        <v>283</v>
      </c>
    </row>
    <row r="3" spans="1:17" ht="15" thickBot="1" x14ac:dyDescent="0.4">
      <c r="A3" s="20"/>
      <c r="B3" s="85" t="s">
        <v>1308</v>
      </c>
      <c r="C3" s="85"/>
      <c r="D3" s="85"/>
      <c r="E3" s="85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x14ac:dyDescent="0.35">
      <c r="A4" s="25"/>
      <c r="B4" s="26" t="s">
        <v>87</v>
      </c>
      <c r="C4" s="26" t="s">
        <v>88</v>
      </c>
      <c r="D4" s="26" t="s">
        <v>89</v>
      </c>
      <c r="E4" s="26" t="s">
        <v>90</v>
      </c>
      <c r="F4" s="26" t="s">
        <v>87</v>
      </c>
      <c r="G4" s="26" t="s">
        <v>88</v>
      </c>
      <c r="H4" s="26" t="s">
        <v>89</v>
      </c>
      <c r="I4" s="26" t="s">
        <v>90</v>
      </c>
      <c r="J4" s="26" t="s">
        <v>87</v>
      </c>
      <c r="K4" s="26" t="s">
        <v>88</v>
      </c>
      <c r="L4" s="26" t="s">
        <v>89</v>
      </c>
      <c r="M4" s="26" t="s">
        <v>90</v>
      </c>
      <c r="N4" s="26" t="s">
        <v>87</v>
      </c>
      <c r="O4" s="26" t="s">
        <v>88</v>
      </c>
      <c r="P4" s="26" t="s">
        <v>89</v>
      </c>
      <c r="Q4" s="26" t="s">
        <v>90</v>
      </c>
    </row>
    <row r="5" spans="1:17" x14ac:dyDescent="0.35">
      <c r="A5" s="8" t="s">
        <v>284</v>
      </c>
      <c r="B5" s="8" t="s">
        <v>851</v>
      </c>
      <c r="C5" s="8" t="s">
        <v>420</v>
      </c>
      <c r="D5" s="8" t="s">
        <v>656</v>
      </c>
      <c r="E5" s="8" t="s">
        <v>852</v>
      </c>
      <c r="F5" s="8" t="s">
        <v>830</v>
      </c>
      <c r="G5" s="8" t="s">
        <v>310</v>
      </c>
      <c r="H5" s="8" t="s">
        <v>355</v>
      </c>
      <c r="I5" s="8" t="s">
        <v>414</v>
      </c>
      <c r="J5" s="8" t="s">
        <v>853</v>
      </c>
      <c r="K5" s="8" t="s">
        <v>854</v>
      </c>
      <c r="L5" s="8" t="s">
        <v>855</v>
      </c>
      <c r="M5" s="8" t="s">
        <v>856</v>
      </c>
      <c r="N5" s="8" t="s">
        <v>706</v>
      </c>
      <c r="O5" s="8" t="s">
        <v>355</v>
      </c>
      <c r="P5" s="8" t="s">
        <v>364</v>
      </c>
      <c r="Q5" s="8" t="s">
        <v>368</v>
      </c>
    </row>
    <row r="6" spans="1:17" x14ac:dyDescent="0.35">
      <c r="A6" s="8" t="s">
        <v>286</v>
      </c>
      <c r="B6" s="8" t="s">
        <v>430</v>
      </c>
      <c r="C6" s="8" t="s">
        <v>390</v>
      </c>
      <c r="D6" s="8" t="s">
        <v>226</v>
      </c>
      <c r="E6" s="8" t="s">
        <v>221</v>
      </c>
      <c r="F6" s="8" t="s">
        <v>405</v>
      </c>
      <c r="G6" s="8" t="s">
        <v>364</v>
      </c>
      <c r="H6" s="8" t="s">
        <v>250</v>
      </c>
      <c r="I6" s="8" t="s">
        <v>229</v>
      </c>
      <c r="J6" s="8" t="s">
        <v>857</v>
      </c>
      <c r="K6" s="8" t="s">
        <v>291</v>
      </c>
      <c r="L6" s="8" t="s">
        <v>569</v>
      </c>
      <c r="M6" s="8" t="s">
        <v>407</v>
      </c>
      <c r="N6" s="8" t="s">
        <v>858</v>
      </c>
      <c r="O6" s="8" t="s">
        <v>859</v>
      </c>
      <c r="P6" s="8" t="s">
        <v>860</v>
      </c>
      <c r="Q6" s="8" t="s">
        <v>325</v>
      </c>
    </row>
    <row r="7" spans="1:17" x14ac:dyDescent="0.35">
      <c r="A7" s="8" t="s">
        <v>287</v>
      </c>
      <c r="B7" s="8" t="s">
        <v>861</v>
      </c>
      <c r="C7" s="8" t="s">
        <v>260</v>
      </c>
      <c r="D7" s="8" t="s">
        <v>213</v>
      </c>
      <c r="E7" s="8" t="s">
        <v>367</v>
      </c>
      <c r="F7" s="8" t="s">
        <v>647</v>
      </c>
      <c r="G7" s="8" t="s">
        <v>788</v>
      </c>
      <c r="H7" s="8" t="s">
        <v>419</v>
      </c>
      <c r="I7" s="8" t="s">
        <v>327</v>
      </c>
      <c r="J7" s="8" t="s">
        <v>862</v>
      </c>
      <c r="K7" s="8" t="s">
        <v>293</v>
      </c>
      <c r="L7" s="8" t="s">
        <v>246</v>
      </c>
      <c r="M7" s="8" t="s">
        <v>370</v>
      </c>
      <c r="N7" s="8" t="s">
        <v>863</v>
      </c>
      <c r="O7" s="8" t="s">
        <v>204</v>
      </c>
      <c r="P7" s="8" t="s">
        <v>225</v>
      </c>
      <c r="Q7" s="8" t="s">
        <v>215</v>
      </c>
    </row>
    <row r="8" spans="1:17" x14ac:dyDescent="0.35">
      <c r="A8" s="8" t="s">
        <v>1478</v>
      </c>
      <c r="B8" s="8" t="s">
        <v>208</v>
      </c>
      <c r="C8" s="8" t="s">
        <v>232</v>
      </c>
      <c r="D8" s="8" t="s">
        <v>253</v>
      </c>
      <c r="E8" s="8" t="s">
        <v>253</v>
      </c>
      <c r="F8" s="8" t="s">
        <v>502</v>
      </c>
      <c r="G8" s="8" t="s">
        <v>370</v>
      </c>
      <c r="H8" s="8" t="s">
        <v>204</v>
      </c>
      <c r="I8" s="8" t="s">
        <v>211</v>
      </c>
      <c r="J8" s="8" t="s">
        <v>864</v>
      </c>
      <c r="K8" s="8" t="s">
        <v>865</v>
      </c>
      <c r="L8" s="8" t="s">
        <v>866</v>
      </c>
      <c r="M8" s="8" t="s">
        <v>867</v>
      </c>
      <c r="N8" s="8" t="s">
        <v>364</v>
      </c>
      <c r="O8" s="8" t="s">
        <v>199</v>
      </c>
      <c r="P8" s="8" t="s">
        <v>232</v>
      </c>
      <c r="Q8" s="8" t="s">
        <v>251</v>
      </c>
    </row>
    <row r="9" spans="1:17" x14ac:dyDescent="0.35">
      <c r="A9" s="8" t="s">
        <v>290</v>
      </c>
      <c r="B9" s="8" t="s">
        <v>696</v>
      </c>
      <c r="C9" s="8" t="s">
        <v>863</v>
      </c>
      <c r="D9" s="8" t="s">
        <v>214</v>
      </c>
      <c r="E9" s="8" t="s">
        <v>407</v>
      </c>
      <c r="F9" s="8" t="s">
        <v>868</v>
      </c>
      <c r="G9" s="8" t="s">
        <v>869</v>
      </c>
      <c r="H9" s="8" t="s">
        <v>333</v>
      </c>
      <c r="I9" s="8" t="s">
        <v>347</v>
      </c>
      <c r="J9" s="8" t="s">
        <v>268</v>
      </c>
      <c r="K9" s="8" t="s">
        <v>205</v>
      </c>
      <c r="L9" s="8" t="s">
        <v>241</v>
      </c>
      <c r="M9" s="8" t="s">
        <v>231</v>
      </c>
      <c r="N9" s="8" t="s">
        <v>870</v>
      </c>
      <c r="O9" s="8" t="s">
        <v>871</v>
      </c>
      <c r="P9" s="8" t="s">
        <v>872</v>
      </c>
      <c r="Q9" s="8" t="s">
        <v>873</v>
      </c>
    </row>
    <row r="10" spans="1:17" x14ac:dyDescent="0.35">
      <c r="A10" s="8" t="s">
        <v>292</v>
      </c>
      <c r="B10" s="8" t="s">
        <v>288</v>
      </c>
      <c r="C10" s="8" t="s">
        <v>368</v>
      </c>
      <c r="D10" s="8" t="s">
        <v>199</v>
      </c>
      <c r="E10" s="8" t="s">
        <v>202</v>
      </c>
      <c r="F10" s="8" t="s">
        <v>874</v>
      </c>
      <c r="G10" s="8" t="s">
        <v>747</v>
      </c>
      <c r="H10" s="8" t="s">
        <v>357</v>
      </c>
      <c r="I10" s="8" t="s">
        <v>355</v>
      </c>
      <c r="J10" s="8" t="s">
        <v>678</v>
      </c>
      <c r="K10" s="8" t="s">
        <v>569</v>
      </c>
      <c r="L10" s="8" t="s">
        <v>231</v>
      </c>
      <c r="M10" s="8" t="s">
        <v>229</v>
      </c>
      <c r="N10" s="8" t="s">
        <v>216</v>
      </c>
      <c r="O10" s="8" t="s">
        <v>875</v>
      </c>
      <c r="P10" s="8" t="s">
        <v>854</v>
      </c>
      <c r="Q10" s="8" t="s">
        <v>595</v>
      </c>
    </row>
    <row r="11" spans="1:17" x14ac:dyDescent="0.35">
      <c r="A11" s="8" t="s">
        <v>295</v>
      </c>
      <c r="B11" s="8" t="s">
        <v>876</v>
      </c>
      <c r="C11" s="8" t="s">
        <v>399</v>
      </c>
      <c r="D11" s="8" t="s">
        <v>446</v>
      </c>
      <c r="E11" s="8" t="s">
        <v>455</v>
      </c>
      <c r="F11" s="8" t="s">
        <v>877</v>
      </c>
      <c r="G11" s="8" t="s">
        <v>878</v>
      </c>
      <c r="H11" s="8" t="s">
        <v>879</v>
      </c>
      <c r="I11" s="8" t="s">
        <v>880</v>
      </c>
      <c r="J11" s="8" t="s">
        <v>881</v>
      </c>
      <c r="K11" s="8" t="s">
        <v>882</v>
      </c>
      <c r="L11" s="8" t="s">
        <v>883</v>
      </c>
      <c r="M11" s="8" t="s">
        <v>884</v>
      </c>
      <c r="N11" s="8" t="s">
        <v>285</v>
      </c>
      <c r="O11" s="8" t="s">
        <v>885</v>
      </c>
      <c r="P11" s="8" t="s">
        <v>513</v>
      </c>
      <c r="Q11" s="8" t="s">
        <v>886</v>
      </c>
    </row>
    <row r="12" spans="1:17" x14ac:dyDescent="0.35">
      <c r="A12" s="8" t="s">
        <v>296</v>
      </c>
      <c r="B12" s="8" t="s">
        <v>747</v>
      </c>
      <c r="C12" s="8" t="s">
        <v>229</v>
      </c>
      <c r="D12" s="8" t="s">
        <v>223</v>
      </c>
      <c r="E12" s="8" t="s">
        <v>201</v>
      </c>
      <c r="F12" s="8" t="s">
        <v>887</v>
      </c>
      <c r="G12" s="8" t="s">
        <v>888</v>
      </c>
      <c r="H12" s="8" t="s">
        <v>889</v>
      </c>
      <c r="I12" s="8" t="s">
        <v>379</v>
      </c>
      <c r="J12" s="8" t="s">
        <v>328</v>
      </c>
      <c r="K12" s="8" t="s">
        <v>427</v>
      </c>
      <c r="L12" s="8" t="s">
        <v>340</v>
      </c>
      <c r="M12" s="8" t="s">
        <v>310</v>
      </c>
      <c r="N12" s="8" t="s">
        <v>890</v>
      </c>
      <c r="O12" s="8" t="s">
        <v>891</v>
      </c>
      <c r="P12" s="8" t="s">
        <v>528</v>
      </c>
      <c r="Q12" s="8" t="s">
        <v>588</v>
      </c>
    </row>
    <row r="13" spans="1:17" x14ac:dyDescent="0.35">
      <c r="A13" s="8" t="s">
        <v>297</v>
      </c>
      <c r="B13" s="8" t="s">
        <v>329</v>
      </c>
      <c r="C13" s="8" t="s">
        <v>407</v>
      </c>
      <c r="D13" s="8" t="s">
        <v>243</v>
      </c>
      <c r="E13" s="8" t="s">
        <v>231</v>
      </c>
      <c r="F13" s="8" t="s">
        <v>484</v>
      </c>
      <c r="G13" s="8" t="s">
        <v>407</v>
      </c>
      <c r="H13" s="8" t="s">
        <v>229</v>
      </c>
      <c r="I13" s="8" t="s">
        <v>231</v>
      </c>
      <c r="J13" s="8" t="s">
        <v>892</v>
      </c>
      <c r="K13" s="8" t="s">
        <v>893</v>
      </c>
      <c r="L13" s="8" t="s">
        <v>894</v>
      </c>
      <c r="M13" s="8" t="s">
        <v>630</v>
      </c>
      <c r="N13" s="8" t="s">
        <v>520</v>
      </c>
      <c r="O13" s="8" t="s">
        <v>270</v>
      </c>
      <c r="P13" s="8" t="s">
        <v>233</v>
      </c>
      <c r="Q13" s="8" t="s">
        <v>222</v>
      </c>
    </row>
    <row r="14" spans="1:17" x14ac:dyDescent="0.35">
      <c r="A14" s="8" t="s">
        <v>298</v>
      </c>
      <c r="B14" s="8" t="s">
        <v>895</v>
      </c>
      <c r="C14" s="8" t="s">
        <v>241</v>
      </c>
      <c r="D14" s="8" t="s">
        <v>222</v>
      </c>
      <c r="E14" s="8" t="s">
        <v>368</v>
      </c>
      <c r="F14" s="8" t="s">
        <v>385</v>
      </c>
      <c r="G14" s="8" t="s">
        <v>426</v>
      </c>
      <c r="H14" s="8" t="s">
        <v>229</v>
      </c>
      <c r="I14" s="8" t="s">
        <v>231</v>
      </c>
      <c r="J14" s="8" t="s">
        <v>896</v>
      </c>
      <c r="K14" s="8" t="s">
        <v>437</v>
      </c>
      <c r="L14" s="8" t="s">
        <v>294</v>
      </c>
      <c r="M14" s="8" t="s">
        <v>245</v>
      </c>
      <c r="N14" s="8" t="s">
        <v>897</v>
      </c>
      <c r="O14" s="8" t="s">
        <v>421</v>
      </c>
      <c r="P14" s="8" t="s">
        <v>355</v>
      </c>
      <c r="Q14" s="8" t="s">
        <v>231</v>
      </c>
    </row>
    <row r="15" spans="1:17" x14ac:dyDescent="0.35">
      <c r="A15" s="8" t="s">
        <v>299</v>
      </c>
      <c r="B15" s="69" t="s">
        <v>119</v>
      </c>
      <c r="C15" s="69" t="s">
        <v>119</v>
      </c>
      <c r="D15" s="69" t="s">
        <v>119</v>
      </c>
      <c r="E15" s="69" t="s">
        <v>119</v>
      </c>
      <c r="F15" s="8" t="s">
        <v>898</v>
      </c>
      <c r="G15" s="8" t="s">
        <v>899</v>
      </c>
      <c r="H15" s="8" t="s">
        <v>900</v>
      </c>
      <c r="I15" s="8" t="s">
        <v>491</v>
      </c>
      <c r="J15" s="8" t="s">
        <v>647</v>
      </c>
      <c r="K15" s="8" t="s">
        <v>230</v>
      </c>
      <c r="L15" s="8" t="s">
        <v>506</v>
      </c>
      <c r="M15" s="8" t="s">
        <v>355</v>
      </c>
      <c r="N15" s="8" t="s">
        <v>901</v>
      </c>
      <c r="O15" s="8" t="s">
        <v>902</v>
      </c>
      <c r="P15" s="8" t="s">
        <v>903</v>
      </c>
      <c r="Q15" s="8" t="s">
        <v>904</v>
      </c>
    </row>
    <row r="16" spans="1:17" x14ac:dyDescent="0.35">
      <c r="A16" s="8" t="s">
        <v>301</v>
      </c>
      <c r="B16" s="8" t="s">
        <v>608</v>
      </c>
      <c r="C16" s="8" t="s">
        <v>203</v>
      </c>
      <c r="D16" s="8" t="s">
        <v>217</v>
      </c>
      <c r="E16" s="8" t="s">
        <v>569</v>
      </c>
      <c r="F16" s="8" t="s">
        <v>790</v>
      </c>
      <c r="G16" s="8" t="s">
        <v>364</v>
      </c>
      <c r="H16" s="8" t="s">
        <v>250</v>
      </c>
      <c r="I16" s="8" t="s">
        <v>229</v>
      </c>
      <c r="J16" s="8" t="s">
        <v>905</v>
      </c>
      <c r="K16" s="8" t="s">
        <v>906</v>
      </c>
      <c r="L16" s="8" t="s">
        <v>549</v>
      </c>
      <c r="M16" s="8" t="s">
        <v>572</v>
      </c>
      <c r="N16" s="8" t="s">
        <v>907</v>
      </c>
      <c r="O16" s="8" t="s">
        <v>359</v>
      </c>
      <c r="P16" s="8" t="s">
        <v>228</v>
      </c>
      <c r="Q16" s="8" t="s">
        <v>270</v>
      </c>
    </row>
    <row r="17" spans="1:17" x14ac:dyDescent="0.35">
      <c r="A17" s="8" t="s">
        <v>302</v>
      </c>
      <c r="B17" s="8" t="s">
        <v>245</v>
      </c>
      <c r="C17" s="8" t="s">
        <v>222</v>
      </c>
      <c r="D17" s="8" t="s">
        <v>253</v>
      </c>
      <c r="E17" s="8" t="s">
        <v>215</v>
      </c>
      <c r="F17" s="8" t="s">
        <v>908</v>
      </c>
      <c r="G17" s="8" t="s">
        <v>689</v>
      </c>
      <c r="H17" s="8" t="s">
        <v>412</v>
      </c>
      <c r="I17" s="8" t="s">
        <v>289</v>
      </c>
      <c r="J17" s="8" t="s">
        <v>909</v>
      </c>
      <c r="K17" s="8" t="s">
        <v>607</v>
      </c>
      <c r="L17" s="8" t="s">
        <v>863</v>
      </c>
      <c r="M17" s="8" t="s">
        <v>246</v>
      </c>
      <c r="N17" s="8" t="s">
        <v>910</v>
      </c>
      <c r="O17" s="8" t="s">
        <v>506</v>
      </c>
      <c r="P17" s="8" t="s">
        <v>569</v>
      </c>
      <c r="Q17" s="8" t="s">
        <v>233</v>
      </c>
    </row>
    <row r="18" spans="1:17" x14ac:dyDescent="0.35">
      <c r="A18" s="8" t="s">
        <v>303</v>
      </c>
      <c r="B18" s="8" t="s">
        <v>211</v>
      </c>
      <c r="C18" s="8" t="s">
        <v>215</v>
      </c>
      <c r="D18" s="8" t="s">
        <v>251</v>
      </c>
      <c r="E18" s="8" t="s">
        <v>251</v>
      </c>
      <c r="F18" s="8" t="s">
        <v>911</v>
      </c>
      <c r="G18" s="8" t="s">
        <v>750</v>
      </c>
      <c r="H18" s="8" t="s">
        <v>245</v>
      </c>
      <c r="I18" s="8" t="s">
        <v>355</v>
      </c>
      <c r="J18" s="8" t="s">
        <v>912</v>
      </c>
      <c r="K18" s="8" t="s">
        <v>381</v>
      </c>
      <c r="L18" s="8" t="s">
        <v>221</v>
      </c>
      <c r="M18" s="8" t="s">
        <v>226</v>
      </c>
      <c r="N18" s="8" t="s">
        <v>913</v>
      </c>
      <c r="O18" s="8" t="s">
        <v>914</v>
      </c>
      <c r="P18" s="8" t="s">
        <v>677</v>
      </c>
      <c r="Q18" s="8" t="s">
        <v>915</v>
      </c>
    </row>
    <row r="19" spans="1:17" x14ac:dyDescent="0.35">
      <c r="A19" s="8" t="s">
        <v>304</v>
      </c>
      <c r="B19" s="8" t="s">
        <v>370</v>
      </c>
      <c r="C19" s="8" t="s">
        <v>223</v>
      </c>
      <c r="D19" s="8" t="s">
        <v>253</v>
      </c>
      <c r="E19" s="8" t="s">
        <v>215</v>
      </c>
      <c r="F19" s="8" t="s">
        <v>364</v>
      </c>
      <c r="G19" s="8" t="s">
        <v>199</v>
      </c>
      <c r="H19" s="8" t="s">
        <v>251</v>
      </c>
      <c r="I19" s="8" t="s">
        <v>232</v>
      </c>
      <c r="J19" s="8" t="s">
        <v>916</v>
      </c>
      <c r="K19" s="8" t="s">
        <v>884</v>
      </c>
      <c r="L19" s="8" t="s">
        <v>917</v>
      </c>
      <c r="M19" s="8" t="s">
        <v>918</v>
      </c>
      <c r="N19" s="8" t="s">
        <v>729</v>
      </c>
      <c r="O19" s="8" t="s">
        <v>730</v>
      </c>
      <c r="P19" s="8" t="s">
        <v>919</v>
      </c>
      <c r="Q19" s="8" t="s">
        <v>920</v>
      </c>
    </row>
    <row r="20" spans="1:17" x14ac:dyDescent="0.35">
      <c r="A20" s="8" t="s">
        <v>305</v>
      </c>
      <c r="B20" s="8" t="s">
        <v>921</v>
      </c>
      <c r="C20" s="8" t="s">
        <v>922</v>
      </c>
      <c r="D20" s="8" t="s">
        <v>426</v>
      </c>
      <c r="E20" s="8" t="s">
        <v>923</v>
      </c>
      <c r="F20" s="8" t="s">
        <v>358</v>
      </c>
      <c r="G20" s="8" t="s">
        <v>225</v>
      </c>
      <c r="H20" s="8" t="s">
        <v>232</v>
      </c>
      <c r="I20" s="8" t="s">
        <v>232</v>
      </c>
      <c r="J20" s="8" t="s">
        <v>924</v>
      </c>
      <c r="K20" s="8" t="s">
        <v>218</v>
      </c>
      <c r="L20" s="8" t="s">
        <v>506</v>
      </c>
      <c r="M20" s="8" t="s">
        <v>221</v>
      </c>
      <c r="N20" s="8" t="s">
        <v>925</v>
      </c>
      <c r="O20" s="8" t="s">
        <v>926</v>
      </c>
      <c r="P20" s="8" t="s">
        <v>927</v>
      </c>
      <c r="Q20" s="8" t="s">
        <v>928</v>
      </c>
    </row>
    <row r="21" spans="1:17" x14ac:dyDescent="0.35">
      <c r="A21" s="8" t="s">
        <v>57</v>
      </c>
      <c r="B21" s="8" t="s">
        <v>469</v>
      </c>
      <c r="C21" s="8" t="s">
        <v>364</v>
      </c>
      <c r="D21" s="8" t="s">
        <v>202</v>
      </c>
      <c r="E21" s="8" t="s">
        <v>229</v>
      </c>
      <c r="F21" s="8" t="s">
        <v>771</v>
      </c>
      <c r="G21" s="8" t="s">
        <v>504</v>
      </c>
      <c r="H21" s="8" t="s">
        <v>300</v>
      </c>
      <c r="I21" s="8" t="s">
        <v>270</v>
      </c>
      <c r="J21" s="8" t="s">
        <v>226</v>
      </c>
      <c r="K21" s="8" t="s">
        <v>223</v>
      </c>
      <c r="L21" s="8" t="s">
        <v>253</v>
      </c>
      <c r="M21" s="8" t="s">
        <v>253</v>
      </c>
      <c r="N21" s="8" t="s">
        <v>786</v>
      </c>
      <c r="O21" s="8" t="s">
        <v>238</v>
      </c>
      <c r="P21" s="8" t="s">
        <v>367</v>
      </c>
      <c r="Q21" s="8" t="s">
        <v>214</v>
      </c>
    </row>
    <row r="22" spans="1:17" x14ac:dyDescent="0.35">
      <c r="A22" s="8" t="s">
        <v>307</v>
      </c>
      <c r="B22" s="8" t="s">
        <v>434</v>
      </c>
      <c r="C22" s="8" t="s">
        <v>370</v>
      </c>
      <c r="D22" s="8" t="s">
        <v>201</v>
      </c>
      <c r="E22" s="8" t="s">
        <v>233</v>
      </c>
      <c r="F22" s="8" t="s">
        <v>332</v>
      </c>
      <c r="G22" s="8" t="s">
        <v>750</v>
      </c>
      <c r="H22" s="8" t="s">
        <v>245</v>
      </c>
      <c r="I22" s="8" t="s">
        <v>355</v>
      </c>
      <c r="J22" s="8" t="s">
        <v>504</v>
      </c>
      <c r="K22" s="8" t="s">
        <v>250</v>
      </c>
      <c r="L22" s="8" t="s">
        <v>223</v>
      </c>
      <c r="M22" s="8" t="s">
        <v>223</v>
      </c>
      <c r="N22" s="8" t="s">
        <v>929</v>
      </c>
      <c r="O22" s="8" t="s">
        <v>285</v>
      </c>
      <c r="P22" s="8" t="s">
        <v>242</v>
      </c>
      <c r="Q22" s="8" t="s">
        <v>358</v>
      </c>
    </row>
    <row r="23" spans="1:17" x14ac:dyDescent="0.35">
      <c r="A23" s="8" t="s">
        <v>59</v>
      </c>
      <c r="B23" s="8" t="s">
        <v>930</v>
      </c>
      <c r="C23" s="8" t="s">
        <v>421</v>
      </c>
      <c r="D23" s="8" t="s">
        <v>241</v>
      </c>
      <c r="E23" s="8" t="s">
        <v>246</v>
      </c>
      <c r="F23" s="8" t="s">
        <v>651</v>
      </c>
      <c r="G23" s="8" t="s">
        <v>265</v>
      </c>
      <c r="H23" s="8" t="s">
        <v>231</v>
      </c>
      <c r="I23" s="8" t="s">
        <v>270</v>
      </c>
      <c r="J23" s="8" t="s">
        <v>398</v>
      </c>
      <c r="K23" s="8" t="s">
        <v>221</v>
      </c>
      <c r="L23" s="8" t="s">
        <v>217</v>
      </c>
      <c r="M23" s="8" t="s">
        <v>233</v>
      </c>
      <c r="N23" s="8" t="s">
        <v>708</v>
      </c>
      <c r="O23" s="8" t="s">
        <v>291</v>
      </c>
      <c r="P23" s="8" t="s">
        <v>412</v>
      </c>
      <c r="Q23" s="8" t="s">
        <v>256</v>
      </c>
    </row>
    <row r="24" spans="1:17" x14ac:dyDescent="0.35">
      <c r="A24" s="8" t="s">
        <v>308</v>
      </c>
      <c r="B24" s="8" t="s">
        <v>321</v>
      </c>
      <c r="C24" s="8" t="s">
        <v>403</v>
      </c>
      <c r="D24" s="8" t="s">
        <v>200</v>
      </c>
      <c r="E24" s="8" t="s">
        <v>408</v>
      </c>
      <c r="F24" s="8" t="s">
        <v>275</v>
      </c>
      <c r="G24" s="8" t="s">
        <v>261</v>
      </c>
      <c r="H24" s="8" t="s">
        <v>503</v>
      </c>
      <c r="I24" s="8" t="s">
        <v>242</v>
      </c>
      <c r="J24" s="8" t="s">
        <v>931</v>
      </c>
      <c r="K24" s="8" t="s">
        <v>412</v>
      </c>
      <c r="L24" s="8" t="s">
        <v>370</v>
      </c>
      <c r="M24" s="8" t="s">
        <v>241</v>
      </c>
      <c r="N24" s="8" t="s">
        <v>358</v>
      </c>
      <c r="O24" s="8" t="s">
        <v>225</v>
      </c>
      <c r="P24" s="8" t="s">
        <v>232</v>
      </c>
      <c r="Q24" s="8" t="s">
        <v>251</v>
      </c>
    </row>
    <row r="25" spans="1:17" ht="15" thickBot="1" x14ac:dyDescent="0.4">
      <c r="A25" s="8" t="s">
        <v>309</v>
      </c>
      <c r="B25" s="8" t="s">
        <v>932</v>
      </c>
      <c r="C25" s="8" t="s">
        <v>260</v>
      </c>
      <c r="D25" s="8" t="s">
        <v>256</v>
      </c>
      <c r="E25" s="8" t="s">
        <v>265</v>
      </c>
      <c r="F25" s="8" t="s">
        <v>933</v>
      </c>
      <c r="G25" s="8" t="s">
        <v>484</v>
      </c>
      <c r="H25" s="8" t="s">
        <v>503</v>
      </c>
      <c r="I25" s="8" t="s">
        <v>751</v>
      </c>
      <c r="J25" s="8" t="s">
        <v>335</v>
      </c>
      <c r="K25" s="8" t="s">
        <v>256</v>
      </c>
      <c r="L25" s="8" t="s">
        <v>243</v>
      </c>
      <c r="M25" s="8" t="s">
        <v>202</v>
      </c>
      <c r="N25" s="8" t="s">
        <v>330</v>
      </c>
      <c r="O25" s="8" t="s">
        <v>310</v>
      </c>
      <c r="P25" s="8" t="s">
        <v>227</v>
      </c>
      <c r="Q25" s="8" t="s">
        <v>226</v>
      </c>
    </row>
    <row r="26" spans="1:17" x14ac:dyDescent="0.35">
      <c r="A26" s="102" t="s">
        <v>767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</sheetData>
  <mergeCells count="5">
    <mergeCell ref="A26:Q26"/>
    <mergeCell ref="B3:E3"/>
    <mergeCell ref="F3:I3"/>
    <mergeCell ref="J3:M3"/>
    <mergeCell ref="N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F19E-B21B-4BA0-A6D8-50A40B46E8E6}">
  <sheetPr codeName="Feuil10"/>
  <dimension ref="A1:Q27"/>
  <sheetViews>
    <sheetView topLeftCell="A5" zoomScale="80" zoomScaleNormal="80" workbookViewId="0">
      <selection activeCell="I17" sqref="I17"/>
    </sheetView>
  </sheetViews>
  <sheetFormatPr defaultColWidth="10.90625" defaultRowHeight="14.5" x14ac:dyDescent="0.35"/>
  <cols>
    <col min="1" max="1" width="26" customWidth="1"/>
    <col min="2" max="2" width="6.90625" bestFit="1" customWidth="1"/>
    <col min="3" max="3" width="6.453125" bestFit="1" customWidth="1"/>
    <col min="4" max="5" width="7" bestFit="1" customWidth="1"/>
    <col min="6" max="6" width="7.81640625" bestFit="1" customWidth="1"/>
    <col min="7" max="7" width="7.26953125" bestFit="1" customWidth="1"/>
    <col min="8" max="9" width="7.81640625" bestFit="1" customWidth="1"/>
    <col min="10" max="10" width="7.26953125" bestFit="1" customWidth="1"/>
    <col min="11" max="14" width="7" bestFit="1" customWidth="1"/>
    <col min="15" max="15" width="6.453125" bestFit="1" customWidth="1"/>
    <col min="16" max="17" width="7" bestFit="1" customWidth="1"/>
  </cols>
  <sheetData>
    <row r="1" spans="1:17" ht="15.5" x14ac:dyDescent="0.35">
      <c r="A1" s="4" t="s">
        <v>348</v>
      </c>
    </row>
    <row r="2" spans="1:17" ht="16" thickBot="1" x14ac:dyDescent="0.4">
      <c r="A2" s="53" t="s">
        <v>349</v>
      </c>
    </row>
    <row r="3" spans="1:17" ht="15" thickBot="1" x14ac:dyDescent="0.4">
      <c r="A3" s="20"/>
      <c r="B3" s="85" t="s">
        <v>1308</v>
      </c>
      <c r="C3" s="85"/>
      <c r="D3" s="85"/>
      <c r="E3" s="85"/>
      <c r="F3" s="85" t="s">
        <v>197</v>
      </c>
      <c r="G3" s="85"/>
      <c r="H3" s="85"/>
      <c r="I3" s="85"/>
      <c r="J3" s="85" t="s">
        <v>198</v>
      </c>
      <c r="K3" s="85"/>
      <c r="L3" s="85"/>
      <c r="M3" s="85"/>
      <c r="N3" s="85" t="s">
        <v>1307</v>
      </c>
      <c r="O3" s="85"/>
      <c r="P3" s="85"/>
      <c r="Q3" s="85"/>
    </row>
    <row r="4" spans="1:17" x14ac:dyDescent="0.35">
      <c r="A4" s="103"/>
      <c r="B4" s="87" t="s">
        <v>87</v>
      </c>
      <c r="C4" s="5" t="s">
        <v>350</v>
      </c>
      <c r="D4" s="5" t="s">
        <v>350</v>
      </c>
      <c r="E4" s="5" t="s">
        <v>350</v>
      </c>
      <c r="F4" s="87" t="s">
        <v>87</v>
      </c>
      <c r="G4" s="5" t="s">
        <v>350</v>
      </c>
      <c r="H4" s="5" t="s">
        <v>350</v>
      </c>
      <c r="I4" s="5" t="s">
        <v>350</v>
      </c>
      <c r="J4" s="87" t="s">
        <v>87</v>
      </c>
      <c r="K4" s="5" t="s">
        <v>350</v>
      </c>
      <c r="L4" s="5" t="s">
        <v>350</v>
      </c>
      <c r="M4" s="5" t="s">
        <v>350</v>
      </c>
      <c r="N4" s="87" t="s">
        <v>87</v>
      </c>
      <c r="O4" s="5" t="s">
        <v>350</v>
      </c>
      <c r="P4" s="5" t="s">
        <v>350</v>
      </c>
      <c r="Q4" s="5" t="s">
        <v>350</v>
      </c>
    </row>
    <row r="5" spans="1:17" ht="15" thickBot="1" x14ac:dyDescent="0.4">
      <c r="A5" s="103"/>
      <c r="B5" s="89"/>
      <c r="C5" s="6" t="s">
        <v>351</v>
      </c>
      <c r="D5" s="6" t="s">
        <v>352</v>
      </c>
      <c r="E5" s="6" t="s">
        <v>353</v>
      </c>
      <c r="F5" s="89"/>
      <c r="G5" s="6" t="s">
        <v>351</v>
      </c>
      <c r="H5" s="6" t="s">
        <v>352</v>
      </c>
      <c r="I5" s="6" t="s">
        <v>353</v>
      </c>
      <c r="J5" s="89"/>
      <c r="K5" s="6" t="s">
        <v>351</v>
      </c>
      <c r="L5" s="6" t="s">
        <v>352</v>
      </c>
      <c r="M5" s="6" t="s">
        <v>353</v>
      </c>
      <c r="N5" s="89"/>
      <c r="O5" s="6" t="s">
        <v>351</v>
      </c>
      <c r="P5" s="6" t="s">
        <v>352</v>
      </c>
      <c r="Q5" s="6" t="s">
        <v>353</v>
      </c>
    </row>
    <row r="6" spans="1:17" x14ac:dyDescent="0.35">
      <c r="A6" s="8" t="s">
        <v>107</v>
      </c>
      <c r="B6" s="8" t="s">
        <v>632</v>
      </c>
      <c r="C6" s="8" t="s">
        <v>242</v>
      </c>
      <c r="D6" s="8" t="s">
        <v>270</v>
      </c>
      <c r="E6" s="8" t="s">
        <v>357</v>
      </c>
      <c r="F6" s="8" t="s">
        <v>1054</v>
      </c>
      <c r="G6" s="8" t="s">
        <v>489</v>
      </c>
      <c r="H6" s="8" t="s">
        <v>288</v>
      </c>
      <c r="I6" s="8" t="s">
        <v>291</v>
      </c>
      <c r="J6" s="8" t="s">
        <v>1055</v>
      </c>
      <c r="K6" s="8" t="s">
        <v>903</v>
      </c>
      <c r="L6" s="8" t="s">
        <v>453</v>
      </c>
      <c r="M6" s="8" t="s">
        <v>572</v>
      </c>
      <c r="N6" s="8" t="s">
        <v>203</v>
      </c>
      <c r="O6" s="8" t="s">
        <v>211</v>
      </c>
      <c r="P6" s="8" t="s">
        <v>202</v>
      </c>
      <c r="Q6" s="8" t="s">
        <v>215</v>
      </c>
    </row>
    <row r="7" spans="1:17" x14ac:dyDescent="0.35">
      <c r="A7" s="8" t="s">
        <v>108</v>
      </c>
      <c r="B7" s="8" t="s">
        <v>1056</v>
      </c>
      <c r="C7" s="8" t="s">
        <v>552</v>
      </c>
      <c r="D7" s="8" t="s">
        <v>595</v>
      </c>
      <c r="E7" s="8" t="s">
        <v>623</v>
      </c>
      <c r="F7" s="8" t="s">
        <v>1057</v>
      </c>
      <c r="G7" s="8" t="s">
        <v>607</v>
      </c>
      <c r="H7" s="8" t="s">
        <v>246</v>
      </c>
      <c r="I7" s="8" t="s">
        <v>863</v>
      </c>
      <c r="J7" s="8" t="s">
        <v>987</v>
      </c>
      <c r="K7" s="8" t="s">
        <v>569</v>
      </c>
      <c r="L7" s="8" t="s">
        <v>231</v>
      </c>
      <c r="M7" s="8" t="s">
        <v>229</v>
      </c>
      <c r="N7" s="8" t="s">
        <v>436</v>
      </c>
      <c r="O7" s="8" t="s">
        <v>231</v>
      </c>
      <c r="P7" s="8" t="s">
        <v>368</v>
      </c>
      <c r="Q7" s="8" t="s">
        <v>223</v>
      </c>
    </row>
    <row r="8" spans="1:17" x14ac:dyDescent="0.35">
      <c r="A8" s="8" t="s">
        <v>109</v>
      </c>
      <c r="B8" s="8" t="s">
        <v>1058</v>
      </c>
      <c r="C8" s="8" t="s">
        <v>546</v>
      </c>
      <c r="D8" s="8" t="s">
        <v>367</v>
      </c>
      <c r="E8" s="8" t="s">
        <v>503</v>
      </c>
      <c r="F8" s="8" t="s">
        <v>548</v>
      </c>
      <c r="G8" s="8" t="s">
        <v>392</v>
      </c>
      <c r="H8" s="8" t="s">
        <v>217</v>
      </c>
      <c r="I8" s="8" t="s">
        <v>213</v>
      </c>
      <c r="J8" s="8" t="s">
        <v>1059</v>
      </c>
      <c r="K8" s="8" t="s">
        <v>597</v>
      </c>
      <c r="L8" s="8" t="s">
        <v>1060</v>
      </c>
      <c r="M8" s="8" t="s">
        <v>603</v>
      </c>
      <c r="N8" s="8" t="s">
        <v>1061</v>
      </c>
      <c r="O8" s="8" t="s">
        <v>1062</v>
      </c>
      <c r="P8" s="8" t="s">
        <v>289</v>
      </c>
      <c r="Q8" s="8" t="s">
        <v>614</v>
      </c>
    </row>
    <row r="9" spans="1:17" x14ac:dyDescent="0.35">
      <c r="A9" s="8" t="s">
        <v>110</v>
      </c>
      <c r="B9" s="8" t="s">
        <v>241</v>
      </c>
      <c r="C9" s="8" t="s">
        <v>223</v>
      </c>
      <c r="D9" s="8" t="s">
        <v>253</v>
      </c>
      <c r="E9" s="8" t="s">
        <v>215</v>
      </c>
      <c r="F9" s="8" t="s">
        <v>1063</v>
      </c>
      <c r="G9" s="8" t="s">
        <v>1064</v>
      </c>
      <c r="H9" s="8" t="s">
        <v>461</v>
      </c>
      <c r="I9" s="8" t="s">
        <v>1065</v>
      </c>
      <c r="J9" s="8" t="s">
        <v>375</v>
      </c>
      <c r="K9" s="8" t="s">
        <v>229</v>
      </c>
      <c r="L9" s="8" t="s">
        <v>222</v>
      </c>
      <c r="M9" s="8" t="s">
        <v>223</v>
      </c>
      <c r="N9" s="8" t="s">
        <v>1066</v>
      </c>
      <c r="O9" s="8" t="s">
        <v>203</v>
      </c>
      <c r="P9" s="8" t="s">
        <v>200</v>
      </c>
      <c r="Q9" s="8" t="s">
        <v>214</v>
      </c>
    </row>
    <row r="10" spans="1:17" x14ac:dyDescent="0.35">
      <c r="A10" s="8" t="s">
        <v>111</v>
      </c>
      <c r="B10" s="8" t="s">
        <v>1067</v>
      </c>
      <c r="C10" s="8" t="s">
        <v>436</v>
      </c>
      <c r="D10" s="8" t="s">
        <v>245</v>
      </c>
      <c r="E10" s="8" t="s">
        <v>392</v>
      </c>
      <c r="F10" s="8" t="s">
        <v>1068</v>
      </c>
      <c r="G10" s="8" t="s">
        <v>401</v>
      </c>
      <c r="H10" s="8" t="s">
        <v>200</v>
      </c>
      <c r="I10" s="8" t="s">
        <v>306</v>
      </c>
      <c r="J10" s="8" t="s">
        <v>757</v>
      </c>
      <c r="K10" s="8" t="s">
        <v>241</v>
      </c>
      <c r="L10" s="8" t="s">
        <v>368</v>
      </c>
      <c r="M10" s="8" t="s">
        <v>204</v>
      </c>
      <c r="N10" s="8" t="s">
        <v>1069</v>
      </c>
      <c r="O10" s="8" t="s">
        <v>362</v>
      </c>
      <c r="P10" s="8" t="s">
        <v>628</v>
      </c>
      <c r="Q10" s="8" t="s">
        <v>246</v>
      </c>
    </row>
    <row r="11" spans="1:17" x14ac:dyDescent="0.35">
      <c r="A11" s="8" t="s">
        <v>112</v>
      </c>
      <c r="B11" s="8" t="s">
        <v>889</v>
      </c>
      <c r="C11" s="8" t="s">
        <v>504</v>
      </c>
      <c r="D11" s="8" t="s">
        <v>231</v>
      </c>
      <c r="E11" s="8" t="s">
        <v>370</v>
      </c>
      <c r="F11" s="8" t="s">
        <v>752</v>
      </c>
      <c r="G11" s="8" t="s">
        <v>753</v>
      </c>
      <c r="H11" s="8" t="s">
        <v>863</v>
      </c>
      <c r="I11" s="8" t="s">
        <v>203</v>
      </c>
      <c r="J11" s="8" t="s">
        <v>681</v>
      </c>
      <c r="K11" s="8" t="s">
        <v>363</v>
      </c>
      <c r="L11" s="8" t="s">
        <v>233</v>
      </c>
      <c r="M11" s="8" t="s">
        <v>368</v>
      </c>
      <c r="N11" s="8" t="s">
        <v>1070</v>
      </c>
      <c r="O11" s="8" t="s">
        <v>1071</v>
      </c>
      <c r="P11" s="8" t="s">
        <v>517</v>
      </c>
      <c r="Q11" s="8" t="s">
        <v>402</v>
      </c>
    </row>
    <row r="12" spans="1:17" x14ac:dyDescent="0.35">
      <c r="A12" s="8" t="s">
        <v>113</v>
      </c>
      <c r="B12" s="8" t="s">
        <v>318</v>
      </c>
      <c r="C12" s="8" t="s">
        <v>578</v>
      </c>
      <c r="D12" s="8" t="s">
        <v>538</v>
      </c>
      <c r="E12" s="8" t="s">
        <v>1014</v>
      </c>
      <c r="F12" s="8" t="s">
        <v>1072</v>
      </c>
      <c r="G12" s="8" t="s">
        <v>1073</v>
      </c>
      <c r="H12" s="8" t="s">
        <v>315</v>
      </c>
      <c r="I12" s="8" t="s">
        <v>1074</v>
      </c>
      <c r="J12" s="8" t="s">
        <v>1075</v>
      </c>
      <c r="K12" s="8" t="s">
        <v>1071</v>
      </c>
      <c r="L12" s="8" t="s">
        <v>453</v>
      </c>
      <c r="M12" s="8" t="s">
        <v>763</v>
      </c>
      <c r="N12" s="8" t="s">
        <v>1076</v>
      </c>
      <c r="O12" s="8" t="s">
        <v>1077</v>
      </c>
      <c r="P12" s="8" t="s">
        <v>1078</v>
      </c>
      <c r="Q12" s="8" t="s">
        <v>394</v>
      </c>
    </row>
    <row r="13" spans="1:17" x14ac:dyDescent="0.35">
      <c r="A13" s="8" t="s">
        <v>114</v>
      </c>
      <c r="B13" s="8" t="s">
        <v>254</v>
      </c>
      <c r="C13" s="8" t="s">
        <v>211</v>
      </c>
      <c r="D13" s="8" t="s">
        <v>199</v>
      </c>
      <c r="E13" s="8" t="s">
        <v>202</v>
      </c>
      <c r="F13" s="8" t="s">
        <v>1079</v>
      </c>
      <c r="G13" s="8" t="s">
        <v>746</v>
      </c>
      <c r="H13" s="8" t="s">
        <v>373</v>
      </c>
      <c r="I13" s="8" t="s">
        <v>291</v>
      </c>
      <c r="J13" s="8" t="s">
        <v>413</v>
      </c>
      <c r="K13" s="8" t="s">
        <v>306</v>
      </c>
      <c r="L13" s="8" t="s">
        <v>245</v>
      </c>
      <c r="M13" s="8" t="s">
        <v>370</v>
      </c>
      <c r="N13" s="8" t="s">
        <v>1080</v>
      </c>
      <c r="O13" s="8" t="s">
        <v>806</v>
      </c>
      <c r="P13" s="8" t="s">
        <v>677</v>
      </c>
      <c r="Q13" s="8" t="s">
        <v>432</v>
      </c>
    </row>
    <row r="14" spans="1:17" x14ac:dyDescent="0.35">
      <c r="A14" s="8" t="s">
        <v>115</v>
      </c>
      <c r="B14" s="8" t="s">
        <v>815</v>
      </c>
      <c r="C14" s="8" t="s">
        <v>1081</v>
      </c>
      <c r="D14" s="8" t="s">
        <v>403</v>
      </c>
      <c r="E14" s="8" t="s">
        <v>339</v>
      </c>
      <c r="F14" s="8" t="s">
        <v>1082</v>
      </c>
      <c r="G14" s="8" t="s">
        <v>751</v>
      </c>
      <c r="H14" s="8" t="s">
        <v>355</v>
      </c>
      <c r="I14" s="8" t="s">
        <v>392</v>
      </c>
      <c r="J14" s="8" t="s">
        <v>330</v>
      </c>
      <c r="K14" s="8" t="s">
        <v>230</v>
      </c>
      <c r="L14" s="8" t="s">
        <v>228</v>
      </c>
      <c r="M14" s="8" t="s">
        <v>355</v>
      </c>
      <c r="N14" s="8" t="s">
        <v>236</v>
      </c>
      <c r="O14" s="8" t="s">
        <v>414</v>
      </c>
      <c r="P14" s="8" t="s">
        <v>426</v>
      </c>
      <c r="Q14" s="8" t="s">
        <v>233</v>
      </c>
    </row>
    <row r="15" spans="1:17" x14ac:dyDescent="0.35">
      <c r="A15" s="8" t="s">
        <v>1485</v>
      </c>
      <c r="B15" s="8" t="s">
        <v>323</v>
      </c>
      <c r="C15" s="8" t="s">
        <v>434</v>
      </c>
      <c r="D15" s="8" t="s">
        <v>203</v>
      </c>
      <c r="E15" s="8" t="s">
        <v>360</v>
      </c>
      <c r="F15" s="8" t="s">
        <v>555</v>
      </c>
      <c r="G15" s="8" t="s">
        <v>214</v>
      </c>
      <c r="H15" s="8" t="s">
        <v>202</v>
      </c>
      <c r="I15" s="8" t="s">
        <v>250</v>
      </c>
      <c r="J15" s="8" t="s">
        <v>1083</v>
      </c>
      <c r="K15" s="8" t="s">
        <v>227</v>
      </c>
      <c r="L15" s="8" t="s">
        <v>426</v>
      </c>
      <c r="M15" s="8" t="s">
        <v>358</v>
      </c>
      <c r="N15" s="8" t="s">
        <v>1084</v>
      </c>
      <c r="O15" s="8" t="s">
        <v>1085</v>
      </c>
      <c r="P15" s="8" t="s">
        <v>1086</v>
      </c>
      <c r="Q15" s="8" t="s">
        <v>678</v>
      </c>
    </row>
    <row r="16" spans="1:17" x14ac:dyDescent="0.35">
      <c r="A16" s="8" t="s">
        <v>393</v>
      </c>
      <c r="B16" s="8" t="s">
        <v>813</v>
      </c>
      <c r="C16" s="8" t="s">
        <v>256</v>
      </c>
      <c r="D16" s="8" t="s">
        <v>202</v>
      </c>
      <c r="E16" s="8" t="s">
        <v>243</v>
      </c>
      <c r="F16" s="8" t="s">
        <v>438</v>
      </c>
      <c r="G16" s="8" t="s">
        <v>241</v>
      </c>
      <c r="H16" s="8" t="s">
        <v>201</v>
      </c>
      <c r="I16" s="8" t="s">
        <v>368</v>
      </c>
      <c r="J16" s="8" t="s">
        <v>199</v>
      </c>
      <c r="K16" s="8" t="s">
        <v>232</v>
      </c>
      <c r="L16" s="8" t="s">
        <v>253</v>
      </c>
      <c r="M16" s="8" t="s">
        <v>253</v>
      </c>
      <c r="N16" s="8" t="s">
        <v>1087</v>
      </c>
      <c r="O16" s="8" t="s">
        <v>1088</v>
      </c>
      <c r="P16" s="8" t="s">
        <v>837</v>
      </c>
      <c r="Q16" s="8" t="s">
        <v>342</v>
      </c>
    </row>
    <row r="17" spans="1:17" x14ac:dyDescent="0.35">
      <c r="A17" s="8" t="s">
        <v>117</v>
      </c>
      <c r="B17" s="8" t="s">
        <v>203</v>
      </c>
      <c r="C17" s="8" t="s">
        <v>204</v>
      </c>
      <c r="D17" s="8" t="s">
        <v>199</v>
      </c>
      <c r="E17" s="8" t="s">
        <v>225</v>
      </c>
      <c r="F17" s="8" t="s">
        <v>1089</v>
      </c>
      <c r="G17" s="8" t="s">
        <v>1090</v>
      </c>
      <c r="H17" s="8" t="s">
        <v>1091</v>
      </c>
      <c r="I17" s="8" t="s">
        <v>865</v>
      </c>
      <c r="J17" s="8" t="s">
        <v>649</v>
      </c>
      <c r="K17" s="8" t="s">
        <v>238</v>
      </c>
      <c r="L17" s="8" t="s">
        <v>407</v>
      </c>
      <c r="M17" s="8" t="s">
        <v>364</v>
      </c>
      <c r="N17" s="8" t="s">
        <v>1092</v>
      </c>
      <c r="O17" s="8" t="s">
        <v>1093</v>
      </c>
      <c r="P17" s="8" t="s">
        <v>1094</v>
      </c>
      <c r="Q17" s="8" t="s">
        <v>1095</v>
      </c>
    </row>
    <row r="18" spans="1:17" x14ac:dyDescent="0.35">
      <c r="A18" s="8" t="s">
        <v>122</v>
      </c>
      <c r="B18" s="8" t="s">
        <v>243</v>
      </c>
      <c r="C18" s="8" t="s">
        <v>251</v>
      </c>
      <c r="D18" s="8" t="s">
        <v>253</v>
      </c>
      <c r="E18" s="8" t="s">
        <v>253</v>
      </c>
      <c r="F18" s="8" t="s">
        <v>772</v>
      </c>
      <c r="G18" s="8" t="s">
        <v>426</v>
      </c>
      <c r="H18" s="8" t="s">
        <v>229</v>
      </c>
      <c r="I18" s="8" t="s">
        <v>231</v>
      </c>
      <c r="J18" s="8" t="s">
        <v>260</v>
      </c>
      <c r="K18" s="8" t="s">
        <v>211</v>
      </c>
      <c r="L18" s="8" t="s">
        <v>225</v>
      </c>
      <c r="M18" s="8" t="s">
        <v>225</v>
      </c>
      <c r="N18" s="8" t="s">
        <v>203</v>
      </c>
      <c r="O18" s="8" t="s">
        <v>211</v>
      </c>
      <c r="P18" s="8" t="s">
        <v>202</v>
      </c>
      <c r="Q18" s="8" t="s">
        <v>215</v>
      </c>
    </row>
    <row r="19" spans="1:17" x14ac:dyDescent="0.35">
      <c r="A19" s="8" t="s">
        <v>123</v>
      </c>
      <c r="B19" s="8" t="s">
        <v>427</v>
      </c>
      <c r="C19" s="8" t="s">
        <v>569</v>
      </c>
      <c r="D19" s="8" t="s">
        <v>229</v>
      </c>
      <c r="E19" s="8" t="s">
        <v>300</v>
      </c>
      <c r="F19" s="8" t="s">
        <v>404</v>
      </c>
      <c r="G19" s="8" t="s">
        <v>628</v>
      </c>
      <c r="H19" s="8" t="s">
        <v>569</v>
      </c>
      <c r="I19" s="8" t="s">
        <v>503</v>
      </c>
      <c r="J19" s="8" t="s">
        <v>368</v>
      </c>
      <c r="K19" s="8" t="s">
        <v>215</v>
      </c>
      <c r="L19" s="8" t="s">
        <v>251</v>
      </c>
      <c r="M19" s="8" t="s">
        <v>251</v>
      </c>
      <c r="N19" s="8" t="s">
        <v>1096</v>
      </c>
      <c r="O19" s="8" t="s">
        <v>1097</v>
      </c>
      <c r="P19" s="8" t="s">
        <v>1060</v>
      </c>
      <c r="Q19" s="8" t="s">
        <v>365</v>
      </c>
    </row>
    <row r="20" spans="1:17" x14ac:dyDescent="0.35">
      <c r="A20" s="8" t="s">
        <v>124</v>
      </c>
      <c r="B20" s="8" t="s">
        <v>414</v>
      </c>
      <c r="C20" s="8" t="s">
        <v>204</v>
      </c>
      <c r="D20" s="8" t="s">
        <v>215</v>
      </c>
      <c r="E20" s="8" t="s">
        <v>225</v>
      </c>
      <c r="F20" s="8" t="s">
        <v>1098</v>
      </c>
      <c r="G20" s="8" t="s">
        <v>1099</v>
      </c>
      <c r="H20" s="8" t="s">
        <v>1100</v>
      </c>
      <c r="I20" s="8" t="s">
        <v>1101</v>
      </c>
      <c r="J20" s="8" t="s">
        <v>1102</v>
      </c>
      <c r="K20" s="8" t="s">
        <v>379</v>
      </c>
      <c r="L20" s="8" t="s">
        <v>483</v>
      </c>
      <c r="M20" s="8" t="s">
        <v>482</v>
      </c>
      <c r="N20" s="8" t="s">
        <v>718</v>
      </c>
      <c r="O20" s="8" t="s">
        <v>227</v>
      </c>
      <c r="P20" s="8" t="s">
        <v>205</v>
      </c>
      <c r="Q20" s="8" t="s">
        <v>217</v>
      </c>
    </row>
    <row r="21" spans="1:17" x14ac:dyDescent="0.35">
      <c r="A21" s="8" t="s">
        <v>125</v>
      </c>
      <c r="B21" s="8" t="s">
        <v>1103</v>
      </c>
      <c r="C21" s="8" t="s">
        <v>1065</v>
      </c>
      <c r="D21" s="8" t="s">
        <v>341</v>
      </c>
      <c r="E21" s="8" t="s">
        <v>630</v>
      </c>
      <c r="F21" s="8" t="s">
        <v>243</v>
      </c>
      <c r="G21" s="8" t="s">
        <v>232</v>
      </c>
      <c r="H21" s="8" t="s">
        <v>253</v>
      </c>
      <c r="I21" s="8" t="s">
        <v>253</v>
      </c>
      <c r="J21" s="8" t="s">
        <v>1104</v>
      </c>
      <c r="K21" s="8" t="s">
        <v>1105</v>
      </c>
      <c r="L21" s="8" t="s">
        <v>538</v>
      </c>
      <c r="M21" s="8" t="s">
        <v>572</v>
      </c>
      <c r="N21" s="8" t="s">
        <v>1106</v>
      </c>
      <c r="O21" s="8" t="s">
        <v>903</v>
      </c>
      <c r="P21" s="8" t="s">
        <v>465</v>
      </c>
      <c r="Q21" s="8" t="s">
        <v>402</v>
      </c>
    </row>
    <row r="22" spans="1:17" x14ac:dyDescent="0.35">
      <c r="A22" s="8" t="s">
        <v>126</v>
      </c>
      <c r="B22" s="8" t="s">
        <v>1058</v>
      </c>
      <c r="C22" s="8" t="s">
        <v>285</v>
      </c>
      <c r="D22" s="8" t="s">
        <v>358</v>
      </c>
      <c r="E22" s="8" t="s">
        <v>242</v>
      </c>
      <c r="F22" s="8" t="s">
        <v>548</v>
      </c>
      <c r="G22" s="8" t="s">
        <v>392</v>
      </c>
      <c r="H22" s="8" t="s">
        <v>214</v>
      </c>
      <c r="I22" s="8" t="s">
        <v>213</v>
      </c>
      <c r="J22" s="8" t="s">
        <v>217</v>
      </c>
      <c r="K22" s="8" t="s">
        <v>199</v>
      </c>
      <c r="L22" s="8" t="s">
        <v>232</v>
      </c>
      <c r="M22" s="8" t="s">
        <v>251</v>
      </c>
      <c r="N22" s="8" t="s">
        <v>411</v>
      </c>
      <c r="O22" s="8" t="s">
        <v>408</v>
      </c>
      <c r="P22" s="8" t="s">
        <v>245</v>
      </c>
      <c r="Q22" s="8" t="s">
        <v>229</v>
      </c>
    </row>
    <row r="23" spans="1:17" x14ac:dyDescent="0.35">
      <c r="A23" s="8" t="s">
        <v>127</v>
      </c>
      <c r="B23" s="8" t="s">
        <v>930</v>
      </c>
      <c r="C23" s="8" t="s">
        <v>306</v>
      </c>
      <c r="D23" s="8" t="s">
        <v>370</v>
      </c>
      <c r="E23" s="8" t="s">
        <v>245</v>
      </c>
      <c r="F23" s="8" t="s">
        <v>1107</v>
      </c>
      <c r="G23" s="8" t="s">
        <v>1108</v>
      </c>
      <c r="H23" s="8" t="s">
        <v>1109</v>
      </c>
      <c r="I23" s="8" t="s">
        <v>1110</v>
      </c>
      <c r="J23" s="8" t="s">
        <v>1111</v>
      </c>
      <c r="K23" s="8" t="s">
        <v>502</v>
      </c>
      <c r="L23" s="8" t="s">
        <v>260</v>
      </c>
      <c r="M23" s="8" t="s">
        <v>327</v>
      </c>
      <c r="N23" s="8" t="s">
        <v>1112</v>
      </c>
      <c r="O23" s="8" t="s">
        <v>1113</v>
      </c>
      <c r="P23" s="8" t="s">
        <v>378</v>
      </c>
      <c r="Q23" s="8" t="s">
        <v>1114</v>
      </c>
    </row>
    <row r="24" spans="1:17" x14ac:dyDescent="0.35">
      <c r="A24" s="8" t="s">
        <v>128</v>
      </c>
      <c r="B24" s="8" t="s">
        <v>1115</v>
      </c>
      <c r="C24" s="8" t="s">
        <v>790</v>
      </c>
      <c r="D24" s="8" t="s">
        <v>407</v>
      </c>
      <c r="E24" s="8" t="s">
        <v>436</v>
      </c>
      <c r="F24" s="8" t="s">
        <v>246</v>
      </c>
      <c r="G24" s="8" t="s">
        <v>201</v>
      </c>
      <c r="H24" s="8" t="s">
        <v>215</v>
      </c>
      <c r="I24" s="8" t="s">
        <v>199</v>
      </c>
      <c r="J24" s="8" t="s">
        <v>1116</v>
      </c>
      <c r="K24" s="8" t="s">
        <v>218</v>
      </c>
      <c r="L24" s="8" t="s">
        <v>414</v>
      </c>
      <c r="M24" s="8" t="s">
        <v>246</v>
      </c>
      <c r="N24" s="8" t="s">
        <v>789</v>
      </c>
      <c r="O24" s="8" t="s">
        <v>369</v>
      </c>
      <c r="P24" s="8" t="s">
        <v>751</v>
      </c>
      <c r="Q24" s="8" t="s">
        <v>412</v>
      </c>
    </row>
    <row r="25" spans="1:17" x14ac:dyDescent="0.35">
      <c r="A25" s="8" t="s">
        <v>129</v>
      </c>
      <c r="B25" s="8" t="s">
        <v>706</v>
      </c>
      <c r="C25" s="8" t="s">
        <v>245</v>
      </c>
      <c r="D25" s="8" t="s">
        <v>368</v>
      </c>
      <c r="E25" s="8" t="s">
        <v>217</v>
      </c>
      <c r="F25" s="8" t="s">
        <v>1117</v>
      </c>
      <c r="G25" s="8" t="s">
        <v>359</v>
      </c>
      <c r="H25" s="8" t="s">
        <v>246</v>
      </c>
      <c r="I25" s="8" t="s">
        <v>419</v>
      </c>
      <c r="J25" s="8" t="s">
        <v>489</v>
      </c>
      <c r="K25" s="8" t="s">
        <v>245</v>
      </c>
      <c r="L25" s="8" t="s">
        <v>214</v>
      </c>
      <c r="M25" s="8" t="s">
        <v>211</v>
      </c>
      <c r="N25" s="8" t="s">
        <v>231</v>
      </c>
      <c r="O25" s="8" t="s">
        <v>223</v>
      </c>
      <c r="P25" s="8" t="s">
        <v>215</v>
      </c>
      <c r="Q25" s="8" t="s">
        <v>253</v>
      </c>
    </row>
    <row r="26" spans="1:17" ht="15" thickBot="1" x14ac:dyDescent="0.4">
      <c r="A26" s="22" t="s">
        <v>130</v>
      </c>
      <c r="B26" s="8" t="s">
        <v>263</v>
      </c>
      <c r="C26" s="8" t="s">
        <v>750</v>
      </c>
      <c r="D26" s="8" t="s">
        <v>357</v>
      </c>
      <c r="E26" s="8" t="s">
        <v>419</v>
      </c>
      <c r="F26" s="8" t="s">
        <v>368</v>
      </c>
      <c r="G26" s="8" t="s">
        <v>215</v>
      </c>
      <c r="H26" s="8" t="s">
        <v>251</v>
      </c>
      <c r="I26" s="8" t="s">
        <v>251</v>
      </c>
      <c r="J26" s="8" t="s">
        <v>293</v>
      </c>
      <c r="K26" s="8" t="s">
        <v>229</v>
      </c>
      <c r="L26" s="8" t="s">
        <v>222</v>
      </c>
      <c r="M26" s="8" t="s">
        <v>222</v>
      </c>
      <c r="N26" s="8" t="s">
        <v>1118</v>
      </c>
      <c r="O26" s="8" t="s">
        <v>448</v>
      </c>
      <c r="P26" s="8" t="s">
        <v>1119</v>
      </c>
      <c r="Q26" s="8" t="s">
        <v>1120</v>
      </c>
    </row>
    <row r="27" spans="1:17" x14ac:dyDescent="0.35">
      <c r="A27" s="102" t="s">
        <v>767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</row>
  </sheetData>
  <mergeCells count="10">
    <mergeCell ref="A27:Q27"/>
    <mergeCell ref="B3:E3"/>
    <mergeCell ref="F3:I3"/>
    <mergeCell ref="J3:M3"/>
    <mergeCell ref="N3:Q3"/>
    <mergeCell ref="A4:A5"/>
    <mergeCell ref="B4:B5"/>
    <mergeCell ref="F4:F5"/>
    <mergeCell ref="J4:J5"/>
    <mergeCell ref="N4:N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97BDDDEB601F418668E3BA1FBECE58" ma:contentTypeVersion="12" ma:contentTypeDescription="Crée un document." ma:contentTypeScope="" ma:versionID="5eecd3334ac58f6ff725a69e2d5baf9e">
  <xsd:schema xmlns:xsd="http://www.w3.org/2001/XMLSchema" xmlns:xs="http://www.w3.org/2001/XMLSchema" xmlns:p="http://schemas.microsoft.com/office/2006/metadata/properties" xmlns:ns3="3265181c-8421-474d-bddf-fefe72a5ca8b" xmlns:ns4="48682472-9cfe-48c7-b374-5247dce92514" targetNamespace="http://schemas.microsoft.com/office/2006/metadata/properties" ma:root="true" ma:fieldsID="4901ae6ad2df41d68f6d4019e5784abc" ns3:_="" ns4:_="">
    <xsd:import namespace="3265181c-8421-474d-bddf-fefe72a5ca8b"/>
    <xsd:import namespace="48682472-9cfe-48c7-b374-5247dce925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5181c-8421-474d-bddf-fefe72a5c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82472-9cfe-48c7-b374-5247dce925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0F69D-1D1A-4104-9445-50714CDC7436}">
  <ds:schemaRefs>
    <ds:schemaRef ds:uri="http://purl.org/dc/elements/1.1/"/>
    <ds:schemaRef ds:uri="http://schemas.microsoft.com/office/2006/documentManagement/types"/>
    <ds:schemaRef ds:uri="3265181c-8421-474d-bddf-fefe72a5ca8b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8682472-9cfe-48c7-b374-5247dce9251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71EAC4-A5DE-4936-8F9E-76B3344A6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C14D8-6D5E-41AB-8817-1529F6496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5181c-8421-474d-bddf-fefe72a5ca8b"/>
    <ds:schemaRef ds:uri="48682472-9cfe-48c7-b374-5247dce92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coding</vt:lpstr>
      <vt:lpstr>Table 1</vt:lpstr>
      <vt:lpstr>Table 2</vt:lpstr>
      <vt:lpstr>Table 3</vt:lpstr>
      <vt:lpstr>Table 4</vt:lpstr>
      <vt:lpstr>Table 5a</vt:lpstr>
      <vt:lpstr>Table 5b</vt:lpstr>
      <vt:lpstr>Table 5c</vt:lpstr>
      <vt:lpstr>Table 5e</vt:lpstr>
      <vt:lpstr>Table 5d</vt:lpstr>
      <vt:lpstr>Table 5f</vt:lpstr>
      <vt:lpstr>Fig 1</vt:lpstr>
      <vt:lpstr>Fig 2ab</vt:lpstr>
      <vt:lpstr>Fig 3ab</vt:lpstr>
      <vt:lpstr>Fig 4</vt:lpstr>
      <vt:lpstr>Fig 5</vt:lpstr>
      <vt:lpstr>Fig 6</vt:lpstr>
      <vt:lpstr>Fig 7</vt:lpstr>
      <vt:lpstr>Fig 8</vt:lpstr>
      <vt:lpstr>Fig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Benoit</dc:creator>
  <cp:lastModifiedBy>M</cp:lastModifiedBy>
  <cp:lastPrinted>2021-05-11T12:59:43Z</cp:lastPrinted>
  <dcterms:created xsi:type="dcterms:W3CDTF">2021-05-11T09:24:49Z</dcterms:created>
  <dcterms:modified xsi:type="dcterms:W3CDTF">2021-06-09T08:38:38Z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0x0101002897BDDDEB601F418668E3BA1FBECE58</vt:lpwstr>
  </property>
</Properties>
</file>