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2" activeTab="5"/>
  </bookViews>
  <sheets>
    <sheet name="original 2obj" sheetId="1" r:id="rId1"/>
    <sheet name="original 3obj" sheetId="2" r:id="rId2"/>
    <sheet name="cMLSGA IGD" sheetId="5" r:id="rId3"/>
    <sheet name="cMLSGA HV" sheetId="6" r:id="rId4"/>
    <sheet name="cMLSGA comparison" sheetId="3" r:id="rId5"/>
    <sheet name="cMLSGA vs MLSGA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4" i="2" l="1"/>
  <c r="V139" i="2" s="1"/>
  <c r="U84" i="2"/>
  <c r="U139" i="2" s="1"/>
  <c r="T84" i="2"/>
  <c r="T139" i="2" s="1"/>
  <c r="S84" i="2"/>
  <c r="S139" i="2" s="1"/>
  <c r="R84" i="2"/>
  <c r="R139" i="2" s="1"/>
  <c r="Q84" i="2"/>
  <c r="Q139" i="2" s="1"/>
  <c r="P84" i="2"/>
  <c r="P139" i="2" s="1"/>
  <c r="O84" i="2"/>
  <c r="O139" i="2" s="1"/>
  <c r="N84" i="2"/>
  <c r="N139" i="2" s="1"/>
  <c r="K84" i="2"/>
  <c r="K139" i="2" s="1"/>
  <c r="J84" i="2"/>
  <c r="J139" i="2" s="1"/>
  <c r="I84" i="2"/>
  <c r="I139" i="2" s="1"/>
  <c r="H84" i="2"/>
  <c r="H139" i="2" s="1"/>
  <c r="G84" i="2"/>
  <c r="G139" i="2" s="1"/>
  <c r="F84" i="2"/>
  <c r="F139" i="2" s="1"/>
  <c r="E84" i="2"/>
  <c r="E139" i="2" s="1"/>
  <c r="D84" i="2"/>
  <c r="D139" i="2" s="1"/>
  <c r="C84" i="2"/>
  <c r="C139" i="2" s="1"/>
  <c r="V83" i="2"/>
  <c r="V138" i="2" s="1"/>
  <c r="U83" i="2"/>
  <c r="U138" i="2" s="1"/>
  <c r="T83" i="2"/>
  <c r="T138" i="2" s="1"/>
  <c r="S83" i="2"/>
  <c r="S138" i="2" s="1"/>
  <c r="R83" i="2"/>
  <c r="R138" i="2" s="1"/>
  <c r="Q83" i="2"/>
  <c r="Q138" i="2" s="1"/>
  <c r="P83" i="2"/>
  <c r="P138" i="2" s="1"/>
  <c r="O83" i="2"/>
  <c r="O138" i="2" s="1"/>
  <c r="N83" i="2"/>
  <c r="N138" i="2" s="1"/>
  <c r="K83" i="2"/>
  <c r="K138" i="2" s="1"/>
  <c r="J83" i="2"/>
  <c r="J138" i="2" s="1"/>
  <c r="I83" i="2"/>
  <c r="I138" i="2" s="1"/>
  <c r="H83" i="2"/>
  <c r="H138" i="2" s="1"/>
  <c r="G83" i="2"/>
  <c r="G138" i="2" s="1"/>
  <c r="F83" i="2"/>
  <c r="F138" i="2" s="1"/>
  <c r="E83" i="2"/>
  <c r="E138" i="2" s="1"/>
  <c r="D83" i="2"/>
  <c r="D138" i="2" s="1"/>
  <c r="C83" i="2"/>
  <c r="C138" i="2" s="1"/>
  <c r="V82" i="2"/>
  <c r="V137" i="2" s="1"/>
  <c r="V149" i="2" s="1"/>
  <c r="U82" i="2"/>
  <c r="U137" i="2" s="1"/>
  <c r="T82" i="2"/>
  <c r="T137" i="2" s="1"/>
  <c r="T149" i="2" s="1"/>
  <c r="S82" i="2"/>
  <c r="S137" i="2" s="1"/>
  <c r="S149" i="2" s="1"/>
  <c r="R82" i="2"/>
  <c r="R137" i="2" s="1"/>
  <c r="Q82" i="2"/>
  <c r="Q137" i="2" s="1"/>
  <c r="P82" i="2"/>
  <c r="P137" i="2" s="1"/>
  <c r="P149" i="2" s="1"/>
  <c r="O82" i="2"/>
  <c r="O137" i="2" s="1"/>
  <c r="O149" i="2" s="1"/>
  <c r="N82" i="2"/>
  <c r="N137" i="2" s="1"/>
  <c r="N149" i="2" s="1"/>
  <c r="K82" i="2"/>
  <c r="K137" i="2" s="1"/>
  <c r="J82" i="2"/>
  <c r="J137" i="2" s="1"/>
  <c r="J149" i="2" s="1"/>
  <c r="I82" i="2"/>
  <c r="I137" i="2" s="1"/>
  <c r="I149" i="2" s="1"/>
  <c r="I163" i="2" s="1"/>
  <c r="H82" i="2"/>
  <c r="H137" i="2" s="1"/>
  <c r="H149" i="2" s="1"/>
  <c r="G82" i="2"/>
  <c r="G137" i="2" s="1"/>
  <c r="F82" i="2"/>
  <c r="F137" i="2" s="1"/>
  <c r="F149" i="2" s="1"/>
  <c r="E82" i="2"/>
  <c r="E137" i="2" s="1"/>
  <c r="E149" i="2" s="1"/>
  <c r="E163" i="2" s="1"/>
  <c r="D82" i="2"/>
  <c r="D137" i="2" s="1"/>
  <c r="D149" i="2" s="1"/>
  <c r="C82" i="2"/>
  <c r="C137" i="2" s="1"/>
  <c r="V81" i="2"/>
  <c r="V136" i="2" s="1"/>
  <c r="U81" i="2"/>
  <c r="U136" i="2" s="1"/>
  <c r="T81" i="2"/>
  <c r="T136" i="2" s="1"/>
  <c r="S81" i="2"/>
  <c r="S136" i="2" s="1"/>
  <c r="R81" i="2"/>
  <c r="R136" i="2" s="1"/>
  <c r="Q81" i="2"/>
  <c r="Q136" i="2" s="1"/>
  <c r="P81" i="2"/>
  <c r="P136" i="2" s="1"/>
  <c r="O81" i="2"/>
  <c r="O136" i="2" s="1"/>
  <c r="N81" i="2"/>
  <c r="N136" i="2" s="1"/>
  <c r="K81" i="2"/>
  <c r="K136" i="2" s="1"/>
  <c r="J81" i="2"/>
  <c r="J136" i="2" s="1"/>
  <c r="I81" i="2"/>
  <c r="I136" i="2" s="1"/>
  <c r="H81" i="2"/>
  <c r="H136" i="2" s="1"/>
  <c r="G81" i="2"/>
  <c r="G136" i="2" s="1"/>
  <c r="F81" i="2"/>
  <c r="F136" i="2" s="1"/>
  <c r="E81" i="2"/>
  <c r="E136" i="2" s="1"/>
  <c r="D81" i="2"/>
  <c r="D136" i="2" s="1"/>
  <c r="C81" i="2"/>
  <c r="C136" i="2" s="1"/>
  <c r="V80" i="2"/>
  <c r="V135" i="2" s="1"/>
  <c r="U80" i="2"/>
  <c r="U135" i="2" s="1"/>
  <c r="T80" i="2"/>
  <c r="T135" i="2" s="1"/>
  <c r="S80" i="2"/>
  <c r="S135" i="2" s="1"/>
  <c r="R80" i="2"/>
  <c r="R135" i="2" s="1"/>
  <c r="Q80" i="2"/>
  <c r="Q135" i="2" s="1"/>
  <c r="P80" i="2"/>
  <c r="P135" i="2" s="1"/>
  <c r="O80" i="2"/>
  <c r="O135" i="2" s="1"/>
  <c r="N80" i="2"/>
  <c r="N135" i="2" s="1"/>
  <c r="K80" i="2"/>
  <c r="K135" i="2" s="1"/>
  <c r="J80" i="2"/>
  <c r="J135" i="2" s="1"/>
  <c r="I80" i="2"/>
  <c r="I135" i="2" s="1"/>
  <c r="H80" i="2"/>
  <c r="H135" i="2" s="1"/>
  <c r="G80" i="2"/>
  <c r="G135" i="2" s="1"/>
  <c r="F80" i="2"/>
  <c r="F135" i="2" s="1"/>
  <c r="E80" i="2"/>
  <c r="E135" i="2" s="1"/>
  <c r="D80" i="2"/>
  <c r="D135" i="2" s="1"/>
  <c r="C80" i="2"/>
  <c r="C135" i="2" s="1"/>
  <c r="V79" i="2"/>
  <c r="V134" i="2" s="1"/>
  <c r="V148" i="2" s="1"/>
  <c r="U79" i="2"/>
  <c r="U134" i="2" s="1"/>
  <c r="U148" i="2" s="1"/>
  <c r="T79" i="2"/>
  <c r="T134" i="2" s="1"/>
  <c r="S79" i="2"/>
  <c r="S134" i="2" s="1"/>
  <c r="R79" i="2"/>
  <c r="R134" i="2" s="1"/>
  <c r="R148" i="2" s="1"/>
  <c r="Q79" i="2"/>
  <c r="Q134" i="2" s="1"/>
  <c r="Q148" i="2" s="1"/>
  <c r="P79" i="2"/>
  <c r="P134" i="2" s="1"/>
  <c r="O79" i="2"/>
  <c r="O134" i="2" s="1"/>
  <c r="N79" i="2"/>
  <c r="N134" i="2" s="1"/>
  <c r="N148" i="2" s="1"/>
  <c r="K79" i="2"/>
  <c r="K134" i="2" s="1"/>
  <c r="J79" i="2"/>
  <c r="J134" i="2" s="1"/>
  <c r="I79" i="2"/>
  <c r="I134" i="2" s="1"/>
  <c r="H79" i="2"/>
  <c r="H134" i="2" s="1"/>
  <c r="H148" i="2" s="1"/>
  <c r="G79" i="2"/>
  <c r="G134" i="2" s="1"/>
  <c r="G148" i="2" s="1"/>
  <c r="G162" i="2" s="1"/>
  <c r="F79" i="2"/>
  <c r="F134" i="2" s="1"/>
  <c r="E79" i="2"/>
  <c r="E134" i="2" s="1"/>
  <c r="D79" i="2"/>
  <c r="D134" i="2" s="1"/>
  <c r="D148" i="2" s="1"/>
  <c r="C79" i="2"/>
  <c r="C134" i="2" s="1"/>
  <c r="C148" i="2" s="1"/>
  <c r="C162" i="2" s="1"/>
  <c r="V78" i="2"/>
  <c r="V133" i="2" s="1"/>
  <c r="U78" i="2"/>
  <c r="U133" i="2" s="1"/>
  <c r="T78" i="2"/>
  <c r="T133" i="2" s="1"/>
  <c r="S78" i="2"/>
  <c r="S133" i="2" s="1"/>
  <c r="R78" i="2"/>
  <c r="R133" i="2" s="1"/>
  <c r="Q78" i="2"/>
  <c r="Q133" i="2" s="1"/>
  <c r="P78" i="2"/>
  <c r="P133" i="2" s="1"/>
  <c r="O78" i="2"/>
  <c r="O133" i="2" s="1"/>
  <c r="N78" i="2"/>
  <c r="N133" i="2" s="1"/>
  <c r="K78" i="2"/>
  <c r="K133" i="2" s="1"/>
  <c r="J78" i="2"/>
  <c r="J133" i="2" s="1"/>
  <c r="I78" i="2"/>
  <c r="I133" i="2" s="1"/>
  <c r="H78" i="2"/>
  <c r="H133" i="2" s="1"/>
  <c r="G78" i="2"/>
  <c r="G133" i="2" s="1"/>
  <c r="F78" i="2"/>
  <c r="F133" i="2" s="1"/>
  <c r="E78" i="2"/>
  <c r="E133" i="2" s="1"/>
  <c r="D78" i="2"/>
  <c r="D133" i="2" s="1"/>
  <c r="C78" i="2"/>
  <c r="C133" i="2" s="1"/>
  <c r="V77" i="2"/>
  <c r="V132" i="2" s="1"/>
  <c r="U77" i="2"/>
  <c r="U132" i="2" s="1"/>
  <c r="T77" i="2"/>
  <c r="T132" i="2" s="1"/>
  <c r="S77" i="2"/>
  <c r="S132" i="2" s="1"/>
  <c r="R77" i="2"/>
  <c r="R132" i="2" s="1"/>
  <c r="Q77" i="2"/>
  <c r="Q132" i="2" s="1"/>
  <c r="P77" i="2"/>
  <c r="P132" i="2" s="1"/>
  <c r="O77" i="2"/>
  <c r="O132" i="2" s="1"/>
  <c r="N77" i="2"/>
  <c r="N132" i="2" s="1"/>
  <c r="K77" i="2"/>
  <c r="K132" i="2" s="1"/>
  <c r="J77" i="2"/>
  <c r="J132" i="2" s="1"/>
  <c r="I77" i="2"/>
  <c r="I132" i="2" s="1"/>
  <c r="H77" i="2"/>
  <c r="H132" i="2" s="1"/>
  <c r="G77" i="2"/>
  <c r="G132" i="2" s="1"/>
  <c r="F77" i="2"/>
  <c r="F132" i="2" s="1"/>
  <c r="E77" i="2"/>
  <c r="E132" i="2" s="1"/>
  <c r="D77" i="2"/>
  <c r="D132" i="2" s="1"/>
  <c r="C77" i="2"/>
  <c r="C132" i="2" s="1"/>
  <c r="V76" i="2"/>
  <c r="V131" i="2" s="1"/>
  <c r="U76" i="2"/>
  <c r="U131" i="2" s="1"/>
  <c r="T76" i="2"/>
  <c r="T131" i="2" s="1"/>
  <c r="T147" i="2" s="1"/>
  <c r="S76" i="2"/>
  <c r="S131" i="2" s="1"/>
  <c r="S147" i="2" s="1"/>
  <c r="R76" i="2"/>
  <c r="R131" i="2" s="1"/>
  <c r="Q76" i="2"/>
  <c r="Q131" i="2" s="1"/>
  <c r="P76" i="2"/>
  <c r="P131" i="2" s="1"/>
  <c r="P147" i="2" s="1"/>
  <c r="O76" i="2"/>
  <c r="O131" i="2" s="1"/>
  <c r="N76" i="2"/>
  <c r="N131" i="2" s="1"/>
  <c r="K76" i="2"/>
  <c r="K131" i="2" s="1"/>
  <c r="J76" i="2"/>
  <c r="J131" i="2" s="1"/>
  <c r="J147" i="2" s="1"/>
  <c r="I76" i="2"/>
  <c r="I131" i="2" s="1"/>
  <c r="I147" i="2" s="1"/>
  <c r="I161" i="2" s="1"/>
  <c r="H76" i="2"/>
  <c r="H131" i="2" s="1"/>
  <c r="G76" i="2"/>
  <c r="G131" i="2" s="1"/>
  <c r="F76" i="2"/>
  <c r="F131" i="2" s="1"/>
  <c r="F147" i="2" s="1"/>
  <c r="E76" i="2"/>
  <c r="E131" i="2" s="1"/>
  <c r="D76" i="2"/>
  <c r="D131" i="2" s="1"/>
  <c r="C76" i="2"/>
  <c r="C131" i="2" s="1"/>
  <c r="V75" i="2"/>
  <c r="V130" i="2" s="1"/>
  <c r="V146" i="2" s="1"/>
  <c r="U75" i="2"/>
  <c r="U130" i="2" s="1"/>
  <c r="U146" i="2" s="1"/>
  <c r="T75" i="2"/>
  <c r="T130" i="2" s="1"/>
  <c r="T146" i="2" s="1"/>
  <c r="S75" i="2"/>
  <c r="S130" i="2" s="1"/>
  <c r="S146" i="2" s="1"/>
  <c r="R75" i="2"/>
  <c r="R130" i="2" s="1"/>
  <c r="R146" i="2" s="1"/>
  <c r="Q75" i="2"/>
  <c r="Q130" i="2" s="1"/>
  <c r="Q146" i="2" s="1"/>
  <c r="P75" i="2"/>
  <c r="P130" i="2" s="1"/>
  <c r="P146" i="2" s="1"/>
  <c r="O75" i="2"/>
  <c r="O130" i="2" s="1"/>
  <c r="O146" i="2" s="1"/>
  <c r="N75" i="2"/>
  <c r="N130" i="2" s="1"/>
  <c r="N146" i="2" s="1"/>
  <c r="K75" i="2"/>
  <c r="K130" i="2" s="1"/>
  <c r="K146" i="2" s="1"/>
  <c r="K160" i="2" s="1"/>
  <c r="J75" i="2"/>
  <c r="J130" i="2" s="1"/>
  <c r="J146" i="2" s="1"/>
  <c r="I75" i="2"/>
  <c r="I130" i="2" s="1"/>
  <c r="I146" i="2" s="1"/>
  <c r="I160" i="2" s="1"/>
  <c r="H75" i="2"/>
  <c r="H130" i="2" s="1"/>
  <c r="H146" i="2" s="1"/>
  <c r="G75" i="2"/>
  <c r="G130" i="2" s="1"/>
  <c r="G146" i="2" s="1"/>
  <c r="G160" i="2" s="1"/>
  <c r="F75" i="2"/>
  <c r="F130" i="2" s="1"/>
  <c r="F146" i="2" s="1"/>
  <c r="E75" i="2"/>
  <c r="E130" i="2" s="1"/>
  <c r="E146" i="2" s="1"/>
  <c r="D75" i="2"/>
  <c r="D130" i="2" s="1"/>
  <c r="D146" i="2" s="1"/>
  <c r="D160" i="2" s="1"/>
  <c r="C75" i="2"/>
  <c r="C130" i="2" s="1"/>
  <c r="C146" i="2" s="1"/>
  <c r="C160" i="2" s="1"/>
  <c r="V74" i="2"/>
  <c r="V126" i="2" s="1"/>
  <c r="U74" i="2"/>
  <c r="U126" i="2" s="1"/>
  <c r="T74" i="2"/>
  <c r="T126" i="2" s="1"/>
  <c r="S74" i="2"/>
  <c r="S126" i="2" s="1"/>
  <c r="R74" i="2"/>
  <c r="R126" i="2" s="1"/>
  <c r="Q74" i="2"/>
  <c r="Q126" i="2" s="1"/>
  <c r="P74" i="2"/>
  <c r="P126" i="2" s="1"/>
  <c r="O74" i="2"/>
  <c r="O126" i="2" s="1"/>
  <c r="N74" i="2"/>
  <c r="N126" i="2" s="1"/>
  <c r="K74" i="2"/>
  <c r="K126" i="2" s="1"/>
  <c r="J74" i="2"/>
  <c r="J126" i="2" s="1"/>
  <c r="I74" i="2"/>
  <c r="I126" i="2" s="1"/>
  <c r="H74" i="2"/>
  <c r="H126" i="2" s="1"/>
  <c r="G74" i="2"/>
  <c r="G126" i="2" s="1"/>
  <c r="F74" i="2"/>
  <c r="F126" i="2" s="1"/>
  <c r="E74" i="2"/>
  <c r="E126" i="2" s="1"/>
  <c r="D74" i="2"/>
  <c r="D126" i="2" s="1"/>
  <c r="C74" i="2"/>
  <c r="C126" i="2" s="1"/>
  <c r="V73" i="2"/>
  <c r="V125" i="2" s="1"/>
  <c r="U73" i="2"/>
  <c r="U125" i="2" s="1"/>
  <c r="T73" i="2"/>
  <c r="T125" i="2" s="1"/>
  <c r="S73" i="2"/>
  <c r="S125" i="2" s="1"/>
  <c r="R73" i="2"/>
  <c r="R125" i="2" s="1"/>
  <c r="Q73" i="2"/>
  <c r="Q125" i="2" s="1"/>
  <c r="P73" i="2"/>
  <c r="P125" i="2" s="1"/>
  <c r="O73" i="2"/>
  <c r="O125" i="2" s="1"/>
  <c r="N73" i="2"/>
  <c r="N125" i="2" s="1"/>
  <c r="K73" i="2"/>
  <c r="K125" i="2" s="1"/>
  <c r="J73" i="2"/>
  <c r="J125" i="2" s="1"/>
  <c r="I73" i="2"/>
  <c r="I125" i="2" s="1"/>
  <c r="H73" i="2"/>
  <c r="H125" i="2" s="1"/>
  <c r="G73" i="2"/>
  <c r="G125" i="2" s="1"/>
  <c r="F73" i="2"/>
  <c r="F125" i="2" s="1"/>
  <c r="E73" i="2"/>
  <c r="E125" i="2" s="1"/>
  <c r="D73" i="2"/>
  <c r="D125" i="2" s="1"/>
  <c r="C73" i="2"/>
  <c r="C125" i="2" s="1"/>
  <c r="V72" i="2"/>
  <c r="V129" i="2" s="1"/>
  <c r="U72" i="2"/>
  <c r="U129" i="2" s="1"/>
  <c r="T72" i="2"/>
  <c r="T129" i="2" s="1"/>
  <c r="S72" i="2"/>
  <c r="S129" i="2" s="1"/>
  <c r="R72" i="2"/>
  <c r="R129" i="2" s="1"/>
  <c r="Q72" i="2"/>
  <c r="Q129" i="2" s="1"/>
  <c r="P72" i="2"/>
  <c r="P129" i="2" s="1"/>
  <c r="O72" i="2"/>
  <c r="O129" i="2" s="1"/>
  <c r="N72" i="2"/>
  <c r="N129" i="2" s="1"/>
  <c r="K72" i="2"/>
  <c r="K129" i="2" s="1"/>
  <c r="J72" i="2"/>
  <c r="J129" i="2" s="1"/>
  <c r="I72" i="2"/>
  <c r="I129" i="2" s="1"/>
  <c r="H72" i="2"/>
  <c r="H129" i="2" s="1"/>
  <c r="G72" i="2"/>
  <c r="G129" i="2" s="1"/>
  <c r="F72" i="2"/>
  <c r="F129" i="2" s="1"/>
  <c r="E72" i="2"/>
  <c r="E129" i="2" s="1"/>
  <c r="D72" i="2"/>
  <c r="D129" i="2" s="1"/>
  <c r="C72" i="2"/>
  <c r="C129" i="2" s="1"/>
  <c r="V71" i="2"/>
  <c r="V128" i="2" s="1"/>
  <c r="U71" i="2"/>
  <c r="U128" i="2" s="1"/>
  <c r="T71" i="2"/>
  <c r="T128" i="2" s="1"/>
  <c r="S71" i="2"/>
  <c r="S128" i="2" s="1"/>
  <c r="R71" i="2"/>
  <c r="R128" i="2" s="1"/>
  <c r="Q71" i="2"/>
  <c r="Q128" i="2" s="1"/>
  <c r="P71" i="2"/>
  <c r="P128" i="2" s="1"/>
  <c r="O71" i="2"/>
  <c r="O128" i="2" s="1"/>
  <c r="N71" i="2"/>
  <c r="N128" i="2" s="1"/>
  <c r="K71" i="2"/>
  <c r="K128" i="2" s="1"/>
  <c r="J71" i="2"/>
  <c r="J128" i="2" s="1"/>
  <c r="I71" i="2"/>
  <c r="I128" i="2" s="1"/>
  <c r="H71" i="2"/>
  <c r="H128" i="2" s="1"/>
  <c r="G71" i="2"/>
  <c r="G128" i="2" s="1"/>
  <c r="F71" i="2"/>
  <c r="F128" i="2" s="1"/>
  <c r="E71" i="2"/>
  <c r="E128" i="2" s="1"/>
  <c r="D71" i="2"/>
  <c r="D128" i="2" s="1"/>
  <c r="C71" i="2"/>
  <c r="C128" i="2" s="1"/>
  <c r="V70" i="2"/>
  <c r="V127" i="2" s="1"/>
  <c r="U70" i="2"/>
  <c r="U127" i="2" s="1"/>
  <c r="T70" i="2"/>
  <c r="T127" i="2" s="1"/>
  <c r="S70" i="2"/>
  <c r="S127" i="2" s="1"/>
  <c r="R70" i="2"/>
  <c r="R127" i="2" s="1"/>
  <c r="Q70" i="2"/>
  <c r="Q127" i="2" s="1"/>
  <c r="P70" i="2"/>
  <c r="P127" i="2" s="1"/>
  <c r="O70" i="2"/>
  <c r="O127" i="2" s="1"/>
  <c r="N70" i="2"/>
  <c r="N127" i="2" s="1"/>
  <c r="K70" i="2"/>
  <c r="K127" i="2" s="1"/>
  <c r="J70" i="2"/>
  <c r="J127" i="2" s="1"/>
  <c r="I70" i="2"/>
  <c r="I127" i="2" s="1"/>
  <c r="H70" i="2"/>
  <c r="H127" i="2" s="1"/>
  <c r="G70" i="2"/>
  <c r="G127" i="2" s="1"/>
  <c r="F70" i="2"/>
  <c r="F127" i="2" s="1"/>
  <c r="E70" i="2"/>
  <c r="E127" i="2" s="1"/>
  <c r="D70" i="2"/>
  <c r="D127" i="2" s="1"/>
  <c r="C70" i="2"/>
  <c r="C127" i="2" s="1"/>
  <c r="V69" i="2"/>
  <c r="V124" i="2" s="1"/>
  <c r="U69" i="2"/>
  <c r="U124" i="2" s="1"/>
  <c r="T69" i="2"/>
  <c r="T124" i="2" s="1"/>
  <c r="S69" i="2"/>
  <c r="S124" i="2" s="1"/>
  <c r="R69" i="2"/>
  <c r="R124" i="2" s="1"/>
  <c r="Q69" i="2"/>
  <c r="Q124" i="2" s="1"/>
  <c r="P69" i="2"/>
  <c r="P124" i="2" s="1"/>
  <c r="O69" i="2"/>
  <c r="O124" i="2" s="1"/>
  <c r="N69" i="2"/>
  <c r="N124" i="2" s="1"/>
  <c r="K69" i="2"/>
  <c r="K124" i="2" s="1"/>
  <c r="J69" i="2"/>
  <c r="J124" i="2" s="1"/>
  <c r="I69" i="2"/>
  <c r="I124" i="2" s="1"/>
  <c r="H69" i="2"/>
  <c r="H124" i="2" s="1"/>
  <c r="G69" i="2"/>
  <c r="G124" i="2" s="1"/>
  <c r="F69" i="2"/>
  <c r="F124" i="2" s="1"/>
  <c r="E69" i="2"/>
  <c r="E124" i="2" s="1"/>
  <c r="D69" i="2"/>
  <c r="D124" i="2" s="1"/>
  <c r="C69" i="2"/>
  <c r="C124" i="2" s="1"/>
  <c r="V68" i="2"/>
  <c r="V123" i="2" s="1"/>
  <c r="U68" i="2"/>
  <c r="U123" i="2" s="1"/>
  <c r="T68" i="2"/>
  <c r="T123" i="2" s="1"/>
  <c r="S68" i="2"/>
  <c r="S123" i="2" s="1"/>
  <c r="R68" i="2"/>
  <c r="R123" i="2" s="1"/>
  <c r="Q68" i="2"/>
  <c r="Q123" i="2" s="1"/>
  <c r="P68" i="2"/>
  <c r="P123" i="2" s="1"/>
  <c r="O68" i="2"/>
  <c r="O123" i="2" s="1"/>
  <c r="N68" i="2"/>
  <c r="N123" i="2" s="1"/>
  <c r="K68" i="2"/>
  <c r="K123" i="2" s="1"/>
  <c r="J68" i="2"/>
  <c r="J123" i="2" s="1"/>
  <c r="I68" i="2"/>
  <c r="I123" i="2" s="1"/>
  <c r="H68" i="2"/>
  <c r="H123" i="2" s="1"/>
  <c r="G68" i="2"/>
  <c r="G123" i="2" s="1"/>
  <c r="F68" i="2"/>
  <c r="F123" i="2" s="1"/>
  <c r="E68" i="2"/>
  <c r="E123" i="2" s="1"/>
  <c r="D68" i="2"/>
  <c r="D123" i="2" s="1"/>
  <c r="C68" i="2"/>
  <c r="C123" i="2" s="1"/>
  <c r="V67" i="2"/>
  <c r="V122" i="2" s="1"/>
  <c r="U67" i="2"/>
  <c r="U122" i="2" s="1"/>
  <c r="T67" i="2"/>
  <c r="T122" i="2" s="1"/>
  <c r="S67" i="2"/>
  <c r="S122" i="2" s="1"/>
  <c r="R67" i="2"/>
  <c r="R122" i="2" s="1"/>
  <c r="Q67" i="2"/>
  <c r="Q122" i="2" s="1"/>
  <c r="P67" i="2"/>
  <c r="P122" i="2" s="1"/>
  <c r="O67" i="2"/>
  <c r="O122" i="2" s="1"/>
  <c r="N67" i="2"/>
  <c r="N122" i="2" s="1"/>
  <c r="K67" i="2"/>
  <c r="K122" i="2" s="1"/>
  <c r="J67" i="2"/>
  <c r="J122" i="2" s="1"/>
  <c r="I67" i="2"/>
  <c r="I122" i="2" s="1"/>
  <c r="H67" i="2"/>
  <c r="H122" i="2" s="1"/>
  <c r="G67" i="2"/>
  <c r="G122" i="2" s="1"/>
  <c r="F67" i="2"/>
  <c r="F122" i="2" s="1"/>
  <c r="E67" i="2"/>
  <c r="E122" i="2" s="1"/>
  <c r="D67" i="2"/>
  <c r="D122" i="2" s="1"/>
  <c r="C67" i="2"/>
  <c r="C122" i="2" s="1"/>
  <c r="V66" i="2"/>
  <c r="V121" i="2" s="1"/>
  <c r="U66" i="2"/>
  <c r="U121" i="2" s="1"/>
  <c r="T66" i="2"/>
  <c r="T121" i="2" s="1"/>
  <c r="S66" i="2"/>
  <c r="S121" i="2" s="1"/>
  <c r="R66" i="2"/>
  <c r="R121" i="2" s="1"/>
  <c r="Q66" i="2"/>
  <c r="Q121" i="2" s="1"/>
  <c r="P66" i="2"/>
  <c r="P121" i="2" s="1"/>
  <c r="O66" i="2"/>
  <c r="O121" i="2" s="1"/>
  <c r="N66" i="2"/>
  <c r="N121" i="2" s="1"/>
  <c r="K66" i="2"/>
  <c r="K121" i="2" s="1"/>
  <c r="J66" i="2"/>
  <c r="J121" i="2" s="1"/>
  <c r="I66" i="2"/>
  <c r="I121" i="2" s="1"/>
  <c r="H66" i="2"/>
  <c r="H121" i="2" s="1"/>
  <c r="G66" i="2"/>
  <c r="G121" i="2" s="1"/>
  <c r="F66" i="2"/>
  <c r="F121" i="2" s="1"/>
  <c r="E66" i="2"/>
  <c r="E121" i="2" s="1"/>
  <c r="D66" i="2"/>
  <c r="D121" i="2" s="1"/>
  <c r="C66" i="2"/>
  <c r="C121" i="2" s="1"/>
  <c r="V65" i="2"/>
  <c r="V112" i="2" s="1"/>
  <c r="U65" i="2"/>
  <c r="U112" i="2" s="1"/>
  <c r="T65" i="2"/>
  <c r="T112" i="2" s="1"/>
  <c r="S65" i="2"/>
  <c r="S112" i="2" s="1"/>
  <c r="R65" i="2"/>
  <c r="R112" i="2" s="1"/>
  <c r="Q65" i="2"/>
  <c r="Q112" i="2" s="1"/>
  <c r="P65" i="2"/>
  <c r="P112" i="2" s="1"/>
  <c r="O65" i="2"/>
  <c r="O112" i="2" s="1"/>
  <c r="N65" i="2"/>
  <c r="N112" i="2" s="1"/>
  <c r="K65" i="2"/>
  <c r="K112" i="2" s="1"/>
  <c r="J65" i="2"/>
  <c r="J112" i="2" s="1"/>
  <c r="I65" i="2"/>
  <c r="I112" i="2" s="1"/>
  <c r="H65" i="2"/>
  <c r="H112" i="2" s="1"/>
  <c r="G65" i="2"/>
  <c r="G112" i="2" s="1"/>
  <c r="F65" i="2"/>
  <c r="F112" i="2" s="1"/>
  <c r="E65" i="2"/>
  <c r="E112" i="2" s="1"/>
  <c r="D65" i="2"/>
  <c r="D112" i="2" s="1"/>
  <c r="C65" i="2"/>
  <c r="C112" i="2" s="1"/>
  <c r="V64" i="2"/>
  <c r="V111" i="2" s="1"/>
  <c r="U64" i="2"/>
  <c r="U111" i="2" s="1"/>
  <c r="T64" i="2"/>
  <c r="T111" i="2" s="1"/>
  <c r="S64" i="2"/>
  <c r="S111" i="2" s="1"/>
  <c r="R64" i="2"/>
  <c r="R111" i="2" s="1"/>
  <c r="Q64" i="2"/>
  <c r="Q111" i="2" s="1"/>
  <c r="P64" i="2"/>
  <c r="P111" i="2" s="1"/>
  <c r="O64" i="2"/>
  <c r="O111" i="2" s="1"/>
  <c r="N64" i="2"/>
  <c r="N111" i="2" s="1"/>
  <c r="K64" i="2"/>
  <c r="K111" i="2" s="1"/>
  <c r="J64" i="2"/>
  <c r="J111" i="2" s="1"/>
  <c r="I64" i="2"/>
  <c r="I111" i="2" s="1"/>
  <c r="H64" i="2"/>
  <c r="H111" i="2" s="1"/>
  <c r="G64" i="2"/>
  <c r="G111" i="2" s="1"/>
  <c r="F64" i="2"/>
  <c r="F111" i="2" s="1"/>
  <c r="E64" i="2"/>
  <c r="E111" i="2" s="1"/>
  <c r="D64" i="2"/>
  <c r="D111" i="2" s="1"/>
  <c r="C64" i="2"/>
  <c r="C111" i="2" s="1"/>
  <c r="V63" i="2"/>
  <c r="V110" i="2" s="1"/>
  <c r="U63" i="2"/>
  <c r="U110" i="2" s="1"/>
  <c r="T63" i="2"/>
  <c r="T110" i="2" s="1"/>
  <c r="S63" i="2"/>
  <c r="S110" i="2" s="1"/>
  <c r="R63" i="2"/>
  <c r="R110" i="2" s="1"/>
  <c r="Q63" i="2"/>
  <c r="Q110" i="2" s="1"/>
  <c r="P63" i="2"/>
  <c r="P110" i="2" s="1"/>
  <c r="O63" i="2"/>
  <c r="O110" i="2" s="1"/>
  <c r="N63" i="2"/>
  <c r="N110" i="2" s="1"/>
  <c r="K63" i="2"/>
  <c r="K110" i="2" s="1"/>
  <c r="J63" i="2"/>
  <c r="J110" i="2" s="1"/>
  <c r="I63" i="2"/>
  <c r="I110" i="2" s="1"/>
  <c r="H63" i="2"/>
  <c r="H110" i="2" s="1"/>
  <c r="G63" i="2"/>
  <c r="G110" i="2" s="1"/>
  <c r="F63" i="2"/>
  <c r="F110" i="2" s="1"/>
  <c r="E63" i="2"/>
  <c r="E110" i="2" s="1"/>
  <c r="D63" i="2"/>
  <c r="D110" i="2" s="1"/>
  <c r="C63" i="2"/>
  <c r="C110" i="2" s="1"/>
  <c r="V62" i="2"/>
  <c r="V109" i="2" s="1"/>
  <c r="U62" i="2"/>
  <c r="U109" i="2" s="1"/>
  <c r="T62" i="2"/>
  <c r="T109" i="2" s="1"/>
  <c r="S62" i="2"/>
  <c r="S109" i="2" s="1"/>
  <c r="R62" i="2"/>
  <c r="R109" i="2" s="1"/>
  <c r="Q62" i="2"/>
  <c r="Q109" i="2" s="1"/>
  <c r="P62" i="2"/>
  <c r="P109" i="2" s="1"/>
  <c r="O62" i="2"/>
  <c r="O109" i="2" s="1"/>
  <c r="N62" i="2"/>
  <c r="N109" i="2" s="1"/>
  <c r="K62" i="2"/>
  <c r="K109" i="2" s="1"/>
  <c r="J62" i="2"/>
  <c r="J109" i="2" s="1"/>
  <c r="I62" i="2"/>
  <c r="I109" i="2" s="1"/>
  <c r="H62" i="2"/>
  <c r="H109" i="2" s="1"/>
  <c r="G62" i="2"/>
  <c r="G109" i="2" s="1"/>
  <c r="F62" i="2"/>
  <c r="F109" i="2" s="1"/>
  <c r="E62" i="2"/>
  <c r="E109" i="2" s="1"/>
  <c r="D62" i="2"/>
  <c r="D109" i="2" s="1"/>
  <c r="C62" i="2"/>
  <c r="C109" i="2" s="1"/>
  <c r="V61" i="2"/>
  <c r="V108" i="2" s="1"/>
  <c r="U61" i="2"/>
  <c r="U108" i="2" s="1"/>
  <c r="T61" i="2"/>
  <c r="T108" i="2" s="1"/>
  <c r="S61" i="2"/>
  <c r="S108" i="2" s="1"/>
  <c r="R61" i="2"/>
  <c r="R108" i="2" s="1"/>
  <c r="Q61" i="2"/>
  <c r="Q108" i="2" s="1"/>
  <c r="P61" i="2"/>
  <c r="P108" i="2" s="1"/>
  <c r="O61" i="2"/>
  <c r="O108" i="2" s="1"/>
  <c r="N61" i="2"/>
  <c r="N108" i="2" s="1"/>
  <c r="K61" i="2"/>
  <c r="K108" i="2" s="1"/>
  <c r="J61" i="2"/>
  <c r="J108" i="2" s="1"/>
  <c r="I61" i="2"/>
  <c r="I108" i="2" s="1"/>
  <c r="H61" i="2"/>
  <c r="H108" i="2" s="1"/>
  <c r="G61" i="2"/>
  <c r="G108" i="2" s="1"/>
  <c r="F61" i="2"/>
  <c r="F108" i="2" s="1"/>
  <c r="E61" i="2"/>
  <c r="E108" i="2" s="1"/>
  <c r="D61" i="2"/>
  <c r="D108" i="2" s="1"/>
  <c r="C61" i="2"/>
  <c r="C108" i="2" s="1"/>
  <c r="V60" i="2"/>
  <c r="V107" i="2" s="1"/>
  <c r="U60" i="2"/>
  <c r="U107" i="2" s="1"/>
  <c r="T60" i="2"/>
  <c r="T107" i="2" s="1"/>
  <c r="S60" i="2"/>
  <c r="S107" i="2" s="1"/>
  <c r="R60" i="2"/>
  <c r="R107" i="2" s="1"/>
  <c r="Q60" i="2"/>
  <c r="Q107" i="2" s="1"/>
  <c r="P60" i="2"/>
  <c r="P107" i="2" s="1"/>
  <c r="O60" i="2"/>
  <c r="O107" i="2" s="1"/>
  <c r="N60" i="2"/>
  <c r="N107" i="2" s="1"/>
  <c r="K60" i="2"/>
  <c r="K107" i="2" s="1"/>
  <c r="J60" i="2"/>
  <c r="J107" i="2" s="1"/>
  <c r="I60" i="2"/>
  <c r="I107" i="2" s="1"/>
  <c r="H60" i="2"/>
  <c r="H107" i="2" s="1"/>
  <c r="G60" i="2"/>
  <c r="G107" i="2" s="1"/>
  <c r="F60" i="2"/>
  <c r="F107" i="2" s="1"/>
  <c r="E60" i="2"/>
  <c r="E107" i="2" s="1"/>
  <c r="D60" i="2"/>
  <c r="D107" i="2" s="1"/>
  <c r="C60" i="2"/>
  <c r="C107" i="2" s="1"/>
  <c r="V59" i="2"/>
  <c r="V115" i="2" s="1"/>
  <c r="U59" i="2"/>
  <c r="U115" i="2" s="1"/>
  <c r="T59" i="2"/>
  <c r="T115" i="2" s="1"/>
  <c r="S59" i="2"/>
  <c r="S115" i="2" s="1"/>
  <c r="R59" i="2"/>
  <c r="R115" i="2" s="1"/>
  <c r="Q59" i="2"/>
  <c r="Q115" i="2" s="1"/>
  <c r="P59" i="2"/>
  <c r="P115" i="2" s="1"/>
  <c r="O59" i="2"/>
  <c r="O115" i="2" s="1"/>
  <c r="N59" i="2"/>
  <c r="N115" i="2" s="1"/>
  <c r="K59" i="2"/>
  <c r="K115" i="2" s="1"/>
  <c r="J59" i="2"/>
  <c r="J115" i="2" s="1"/>
  <c r="I59" i="2"/>
  <c r="I115" i="2" s="1"/>
  <c r="H59" i="2"/>
  <c r="H115" i="2" s="1"/>
  <c r="G59" i="2"/>
  <c r="G115" i="2" s="1"/>
  <c r="F59" i="2"/>
  <c r="F115" i="2" s="1"/>
  <c r="E59" i="2"/>
  <c r="E115" i="2" s="1"/>
  <c r="D59" i="2"/>
  <c r="D115" i="2" s="1"/>
  <c r="C59" i="2"/>
  <c r="C115" i="2" s="1"/>
  <c r="V58" i="2"/>
  <c r="V118" i="2" s="1"/>
  <c r="U58" i="2"/>
  <c r="U118" i="2" s="1"/>
  <c r="T58" i="2"/>
  <c r="T118" i="2" s="1"/>
  <c r="S58" i="2"/>
  <c r="S118" i="2" s="1"/>
  <c r="R58" i="2"/>
  <c r="R118" i="2" s="1"/>
  <c r="Q58" i="2"/>
  <c r="Q118" i="2" s="1"/>
  <c r="P58" i="2"/>
  <c r="P118" i="2" s="1"/>
  <c r="O58" i="2"/>
  <c r="O118" i="2" s="1"/>
  <c r="N58" i="2"/>
  <c r="N118" i="2" s="1"/>
  <c r="K58" i="2"/>
  <c r="K118" i="2" s="1"/>
  <c r="J58" i="2"/>
  <c r="J118" i="2" s="1"/>
  <c r="I58" i="2"/>
  <c r="I118" i="2" s="1"/>
  <c r="H58" i="2"/>
  <c r="H118" i="2" s="1"/>
  <c r="G58" i="2"/>
  <c r="G118" i="2" s="1"/>
  <c r="F58" i="2"/>
  <c r="F118" i="2" s="1"/>
  <c r="E58" i="2"/>
  <c r="E118" i="2" s="1"/>
  <c r="D58" i="2"/>
  <c r="D118" i="2" s="1"/>
  <c r="C58" i="2"/>
  <c r="C118" i="2" s="1"/>
  <c r="V57" i="2"/>
  <c r="V114" i="2" s="1"/>
  <c r="U57" i="2"/>
  <c r="U114" i="2" s="1"/>
  <c r="T57" i="2"/>
  <c r="T114" i="2" s="1"/>
  <c r="S57" i="2"/>
  <c r="S114" i="2" s="1"/>
  <c r="R57" i="2"/>
  <c r="R114" i="2" s="1"/>
  <c r="Q57" i="2"/>
  <c r="Q114" i="2" s="1"/>
  <c r="P57" i="2"/>
  <c r="P114" i="2" s="1"/>
  <c r="O57" i="2"/>
  <c r="O114" i="2" s="1"/>
  <c r="N57" i="2"/>
  <c r="N114" i="2" s="1"/>
  <c r="K57" i="2"/>
  <c r="K114" i="2" s="1"/>
  <c r="J57" i="2"/>
  <c r="J114" i="2" s="1"/>
  <c r="I57" i="2"/>
  <c r="I114" i="2" s="1"/>
  <c r="H57" i="2"/>
  <c r="H114" i="2" s="1"/>
  <c r="G57" i="2"/>
  <c r="G114" i="2" s="1"/>
  <c r="F57" i="2"/>
  <c r="F114" i="2" s="1"/>
  <c r="E57" i="2"/>
  <c r="E114" i="2" s="1"/>
  <c r="D57" i="2"/>
  <c r="D114" i="2" s="1"/>
  <c r="C57" i="2"/>
  <c r="C114" i="2" s="1"/>
  <c r="V56" i="2"/>
  <c r="V106" i="2" s="1"/>
  <c r="U56" i="2"/>
  <c r="U106" i="2" s="1"/>
  <c r="T56" i="2"/>
  <c r="T106" i="2" s="1"/>
  <c r="S56" i="2"/>
  <c r="S106" i="2" s="1"/>
  <c r="R56" i="2"/>
  <c r="R106" i="2" s="1"/>
  <c r="Q56" i="2"/>
  <c r="Q106" i="2" s="1"/>
  <c r="P56" i="2"/>
  <c r="P106" i="2" s="1"/>
  <c r="O56" i="2"/>
  <c r="O106" i="2" s="1"/>
  <c r="N56" i="2"/>
  <c r="N106" i="2" s="1"/>
  <c r="K56" i="2"/>
  <c r="K106" i="2" s="1"/>
  <c r="J56" i="2"/>
  <c r="J106" i="2" s="1"/>
  <c r="I56" i="2"/>
  <c r="I106" i="2" s="1"/>
  <c r="H56" i="2"/>
  <c r="H106" i="2" s="1"/>
  <c r="G56" i="2"/>
  <c r="G106" i="2" s="1"/>
  <c r="F56" i="2"/>
  <c r="F106" i="2" s="1"/>
  <c r="E56" i="2"/>
  <c r="E106" i="2" s="1"/>
  <c r="D56" i="2"/>
  <c r="D106" i="2" s="1"/>
  <c r="C56" i="2"/>
  <c r="C106" i="2" s="1"/>
  <c r="V55" i="2"/>
  <c r="V117" i="2" s="1"/>
  <c r="U55" i="2"/>
  <c r="U117" i="2" s="1"/>
  <c r="T55" i="2"/>
  <c r="T117" i="2" s="1"/>
  <c r="S55" i="2"/>
  <c r="S117" i="2" s="1"/>
  <c r="R55" i="2"/>
  <c r="R117" i="2" s="1"/>
  <c r="Q55" i="2"/>
  <c r="Q117" i="2" s="1"/>
  <c r="P55" i="2"/>
  <c r="P117" i="2" s="1"/>
  <c r="O55" i="2"/>
  <c r="O117" i="2" s="1"/>
  <c r="N55" i="2"/>
  <c r="N117" i="2" s="1"/>
  <c r="K55" i="2"/>
  <c r="K117" i="2" s="1"/>
  <c r="J55" i="2"/>
  <c r="J117" i="2" s="1"/>
  <c r="I55" i="2"/>
  <c r="I117" i="2" s="1"/>
  <c r="H55" i="2"/>
  <c r="H117" i="2" s="1"/>
  <c r="G55" i="2"/>
  <c r="G117" i="2" s="1"/>
  <c r="F55" i="2"/>
  <c r="F117" i="2" s="1"/>
  <c r="E55" i="2"/>
  <c r="E117" i="2" s="1"/>
  <c r="D55" i="2"/>
  <c r="D117" i="2" s="1"/>
  <c r="C55" i="2"/>
  <c r="C117" i="2" s="1"/>
  <c r="V54" i="2"/>
  <c r="V105" i="2" s="1"/>
  <c r="U54" i="2"/>
  <c r="U105" i="2" s="1"/>
  <c r="T54" i="2"/>
  <c r="T105" i="2" s="1"/>
  <c r="S54" i="2"/>
  <c r="S105" i="2" s="1"/>
  <c r="R54" i="2"/>
  <c r="R105" i="2" s="1"/>
  <c r="Q54" i="2"/>
  <c r="Q105" i="2" s="1"/>
  <c r="P54" i="2"/>
  <c r="P105" i="2" s="1"/>
  <c r="O54" i="2"/>
  <c r="O105" i="2" s="1"/>
  <c r="N54" i="2"/>
  <c r="N105" i="2" s="1"/>
  <c r="K54" i="2"/>
  <c r="K105" i="2" s="1"/>
  <c r="J54" i="2"/>
  <c r="J105" i="2" s="1"/>
  <c r="I54" i="2"/>
  <c r="I105" i="2" s="1"/>
  <c r="H54" i="2"/>
  <c r="H105" i="2" s="1"/>
  <c r="G54" i="2"/>
  <c r="G105" i="2" s="1"/>
  <c r="F54" i="2"/>
  <c r="F105" i="2" s="1"/>
  <c r="E54" i="2"/>
  <c r="E105" i="2" s="1"/>
  <c r="D54" i="2"/>
  <c r="D105" i="2" s="1"/>
  <c r="C54" i="2"/>
  <c r="C105" i="2" s="1"/>
  <c r="V53" i="2"/>
  <c r="V120" i="2" s="1"/>
  <c r="U53" i="2"/>
  <c r="U120" i="2" s="1"/>
  <c r="T53" i="2"/>
  <c r="T120" i="2" s="1"/>
  <c r="S53" i="2"/>
  <c r="S120" i="2" s="1"/>
  <c r="R53" i="2"/>
  <c r="R120" i="2" s="1"/>
  <c r="Q53" i="2"/>
  <c r="Q120" i="2" s="1"/>
  <c r="P53" i="2"/>
  <c r="P120" i="2" s="1"/>
  <c r="O53" i="2"/>
  <c r="O120" i="2" s="1"/>
  <c r="N53" i="2"/>
  <c r="N120" i="2" s="1"/>
  <c r="K53" i="2"/>
  <c r="K120" i="2" s="1"/>
  <c r="J53" i="2"/>
  <c r="J120" i="2" s="1"/>
  <c r="I53" i="2"/>
  <c r="I120" i="2" s="1"/>
  <c r="H53" i="2"/>
  <c r="H120" i="2" s="1"/>
  <c r="G53" i="2"/>
  <c r="G120" i="2" s="1"/>
  <c r="F53" i="2"/>
  <c r="F120" i="2" s="1"/>
  <c r="E53" i="2"/>
  <c r="E120" i="2" s="1"/>
  <c r="D53" i="2"/>
  <c r="D120" i="2" s="1"/>
  <c r="C53" i="2"/>
  <c r="C120" i="2" s="1"/>
  <c r="V52" i="2"/>
  <c r="V119" i="2" s="1"/>
  <c r="U52" i="2"/>
  <c r="U119" i="2" s="1"/>
  <c r="T52" i="2"/>
  <c r="T119" i="2" s="1"/>
  <c r="S52" i="2"/>
  <c r="S119" i="2" s="1"/>
  <c r="S144" i="2" s="1"/>
  <c r="R52" i="2"/>
  <c r="R119" i="2" s="1"/>
  <c r="Q52" i="2"/>
  <c r="Q119" i="2" s="1"/>
  <c r="P52" i="2"/>
  <c r="P119" i="2" s="1"/>
  <c r="P144" i="2" s="1"/>
  <c r="O52" i="2"/>
  <c r="O119" i="2" s="1"/>
  <c r="N52" i="2"/>
  <c r="N119" i="2" s="1"/>
  <c r="K52" i="2"/>
  <c r="K119" i="2" s="1"/>
  <c r="J52" i="2"/>
  <c r="J119" i="2" s="1"/>
  <c r="J144" i="2" s="1"/>
  <c r="I52" i="2"/>
  <c r="I119" i="2" s="1"/>
  <c r="I144" i="2" s="1"/>
  <c r="H52" i="2"/>
  <c r="H119" i="2" s="1"/>
  <c r="G52" i="2"/>
  <c r="G119" i="2" s="1"/>
  <c r="F52" i="2"/>
  <c r="F119" i="2" s="1"/>
  <c r="E52" i="2"/>
  <c r="E119" i="2" s="1"/>
  <c r="D52" i="2"/>
  <c r="D119" i="2" s="1"/>
  <c r="C52" i="2"/>
  <c r="C119" i="2" s="1"/>
  <c r="V51" i="2"/>
  <c r="V116" i="2" s="1"/>
  <c r="V143" i="2" s="1"/>
  <c r="U51" i="2"/>
  <c r="U116" i="2" s="1"/>
  <c r="U143" i="2" s="1"/>
  <c r="T51" i="2"/>
  <c r="T116" i="2" s="1"/>
  <c r="S51" i="2"/>
  <c r="S116" i="2" s="1"/>
  <c r="R51" i="2"/>
  <c r="R116" i="2" s="1"/>
  <c r="R143" i="2" s="1"/>
  <c r="Q51" i="2"/>
  <c r="Q116" i="2" s="1"/>
  <c r="Q143" i="2" s="1"/>
  <c r="P51" i="2"/>
  <c r="P116" i="2" s="1"/>
  <c r="O51" i="2"/>
  <c r="O116" i="2" s="1"/>
  <c r="N51" i="2"/>
  <c r="N116" i="2" s="1"/>
  <c r="K51" i="2"/>
  <c r="K116" i="2" s="1"/>
  <c r="K143" i="2" s="1"/>
  <c r="J51" i="2"/>
  <c r="J116" i="2" s="1"/>
  <c r="I51" i="2"/>
  <c r="I116" i="2" s="1"/>
  <c r="H51" i="2"/>
  <c r="H116" i="2" s="1"/>
  <c r="G51" i="2"/>
  <c r="G116" i="2" s="1"/>
  <c r="G143" i="2" s="1"/>
  <c r="F51" i="2"/>
  <c r="F116" i="2" s="1"/>
  <c r="E51" i="2"/>
  <c r="E116" i="2" s="1"/>
  <c r="D51" i="2"/>
  <c r="D116" i="2" s="1"/>
  <c r="D143" i="2" s="1"/>
  <c r="C51" i="2"/>
  <c r="C116" i="2" s="1"/>
  <c r="C143" i="2" s="1"/>
  <c r="V50" i="2"/>
  <c r="V104" i="2" s="1"/>
  <c r="U50" i="2"/>
  <c r="U104" i="2" s="1"/>
  <c r="T50" i="2"/>
  <c r="T104" i="2" s="1"/>
  <c r="S50" i="2"/>
  <c r="S104" i="2" s="1"/>
  <c r="R50" i="2"/>
  <c r="R104" i="2" s="1"/>
  <c r="Q50" i="2"/>
  <c r="Q104" i="2" s="1"/>
  <c r="P50" i="2"/>
  <c r="P104" i="2" s="1"/>
  <c r="O50" i="2"/>
  <c r="O104" i="2" s="1"/>
  <c r="N50" i="2"/>
  <c r="N104" i="2" s="1"/>
  <c r="K50" i="2"/>
  <c r="K104" i="2" s="1"/>
  <c r="J50" i="2"/>
  <c r="J104" i="2" s="1"/>
  <c r="I50" i="2"/>
  <c r="I104" i="2" s="1"/>
  <c r="H50" i="2"/>
  <c r="H104" i="2" s="1"/>
  <c r="G50" i="2"/>
  <c r="G104" i="2" s="1"/>
  <c r="F50" i="2"/>
  <c r="F104" i="2" s="1"/>
  <c r="E50" i="2"/>
  <c r="E104" i="2" s="1"/>
  <c r="D50" i="2"/>
  <c r="D104" i="2" s="1"/>
  <c r="C50" i="2"/>
  <c r="C104" i="2" s="1"/>
  <c r="V49" i="2"/>
  <c r="V103" i="2" s="1"/>
  <c r="U49" i="2"/>
  <c r="U103" i="2" s="1"/>
  <c r="T49" i="2"/>
  <c r="T103" i="2" s="1"/>
  <c r="S49" i="2"/>
  <c r="S103" i="2" s="1"/>
  <c r="R49" i="2"/>
  <c r="R103" i="2" s="1"/>
  <c r="Q49" i="2"/>
  <c r="Q103" i="2" s="1"/>
  <c r="P49" i="2"/>
  <c r="P103" i="2" s="1"/>
  <c r="O49" i="2"/>
  <c r="O103" i="2" s="1"/>
  <c r="N49" i="2"/>
  <c r="N103" i="2" s="1"/>
  <c r="K49" i="2"/>
  <c r="K103" i="2" s="1"/>
  <c r="J49" i="2"/>
  <c r="J103" i="2" s="1"/>
  <c r="I49" i="2"/>
  <c r="I103" i="2" s="1"/>
  <c r="H49" i="2"/>
  <c r="H103" i="2" s="1"/>
  <c r="G49" i="2"/>
  <c r="G103" i="2" s="1"/>
  <c r="F49" i="2"/>
  <c r="F103" i="2" s="1"/>
  <c r="E49" i="2"/>
  <c r="E103" i="2" s="1"/>
  <c r="D49" i="2"/>
  <c r="D103" i="2" s="1"/>
  <c r="C49" i="2"/>
  <c r="C103" i="2" s="1"/>
  <c r="V48" i="2"/>
  <c r="V102" i="2" s="1"/>
  <c r="U48" i="2"/>
  <c r="U102" i="2" s="1"/>
  <c r="T48" i="2"/>
  <c r="T102" i="2" s="1"/>
  <c r="S48" i="2"/>
  <c r="S102" i="2" s="1"/>
  <c r="R48" i="2"/>
  <c r="R102" i="2" s="1"/>
  <c r="Q48" i="2"/>
  <c r="Q102" i="2" s="1"/>
  <c r="P48" i="2"/>
  <c r="P102" i="2" s="1"/>
  <c r="O48" i="2"/>
  <c r="O102" i="2" s="1"/>
  <c r="N48" i="2"/>
  <c r="N102" i="2" s="1"/>
  <c r="K48" i="2"/>
  <c r="K102" i="2" s="1"/>
  <c r="J48" i="2"/>
  <c r="J102" i="2" s="1"/>
  <c r="I48" i="2"/>
  <c r="I102" i="2" s="1"/>
  <c r="H48" i="2"/>
  <c r="H102" i="2" s="1"/>
  <c r="G48" i="2"/>
  <c r="G102" i="2" s="1"/>
  <c r="F48" i="2"/>
  <c r="F102" i="2" s="1"/>
  <c r="E48" i="2"/>
  <c r="E102" i="2" s="1"/>
  <c r="D48" i="2"/>
  <c r="D102" i="2" s="1"/>
  <c r="C48" i="2"/>
  <c r="C102" i="2" s="1"/>
  <c r="V47" i="2"/>
  <c r="V101" i="2" s="1"/>
  <c r="U47" i="2"/>
  <c r="U101" i="2" s="1"/>
  <c r="T47" i="2"/>
  <c r="T101" i="2" s="1"/>
  <c r="S47" i="2"/>
  <c r="S101" i="2" s="1"/>
  <c r="R47" i="2"/>
  <c r="R101" i="2" s="1"/>
  <c r="Q47" i="2"/>
  <c r="Q101" i="2" s="1"/>
  <c r="P47" i="2"/>
  <c r="P101" i="2" s="1"/>
  <c r="O47" i="2"/>
  <c r="O101" i="2" s="1"/>
  <c r="N47" i="2"/>
  <c r="N101" i="2" s="1"/>
  <c r="K47" i="2"/>
  <c r="K101" i="2" s="1"/>
  <c r="J47" i="2"/>
  <c r="J101" i="2" s="1"/>
  <c r="I47" i="2"/>
  <c r="I101" i="2" s="1"/>
  <c r="H47" i="2"/>
  <c r="H101" i="2" s="1"/>
  <c r="G47" i="2"/>
  <c r="G101" i="2" s="1"/>
  <c r="F47" i="2"/>
  <c r="F101" i="2" s="1"/>
  <c r="E47" i="2"/>
  <c r="E101" i="2" s="1"/>
  <c r="D47" i="2"/>
  <c r="D101" i="2" s="1"/>
  <c r="C47" i="2"/>
  <c r="C101" i="2" s="1"/>
  <c r="V46" i="2"/>
  <c r="V100" i="2" s="1"/>
  <c r="U46" i="2"/>
  <c r="U100" i="2" s="1"/>
  <c r="T46" i="2"/>
  <c r="T100" i="2" s="1"/>
  <c r="S46" i="2"/>
  <c r="S100" i="2" s="1"/>
  <c r="R46" i="2"/>
  <c r="R100" i="2" s="1"/>
  <c r="Q46" i="2"/>
  <c r="Q100" i="2" s="1"/>
  <c r="P46" i="2"/>
  <c r="P100" i="2" s="1"/>
  <c r="O46" i="2"/>
  <c r="O92" i="2" s="1"/>
  <c r="N46" i="2"/>
  <c r="N100" i="2" s="1"/>
  <c r="K46" i="2"/>
  <c r="K100" i="2" s="1"/>
  <c r="J46" i="2"/>
  <c r="J100" i="2" s="1"/>
  <c r="I46" i="2"/>
  <c r="I100" i="2" s="1"/>
  <c r="H46" i="2"/>
  <c r="H100" i="2" s="1"/>
  <c r="G46" i="2"/>
  <c r="G100" i="2" s="1"/>
  <c r="F46" i="2"/>
  <c r="F100" i="2" s="1"/>
  <c r="E46" i="2"/>
  <c r="E88" i="2" s="1"/>
  <c r="D46" i="2"/>
  <c r="D100" i="2" s="1"/>
  <c r="C46" i="2"/>
  <c r="C100" i="2" s="1"/>
  <c r="V45" i="2"/>
  <c r="V113" i="2" s="1"/>
  <c r="U45" i="2"/>
  <c r="U113" i="2" s="1"/>
  <c r="U142" i="2" s="1"/>
  <c r="T45" i="2"/>
  <c r="S45" i="2"/>
  <c r="S113" i="2" s="1"/>
  <c r="S142" i="2" s="1"/>
  <c r="R45" i="2"/>
  <c r="R113" i="2" s="1"/>
  <c r="Q45" i="2"/>
  <c r="Q113" i="2" s="1"/>
  <c r="Q142" i="2" s="1"/>
  <c r="P45" i="2"/>
  <c r="P113" i="2" s="1"/>
  <c r="O45" i="2"/>
  <c r="O113" i="2" s="1"/>
  <c r="O142" i="2" s="1"/>
  <c r="N45" i="2"/>
  <c r="N113" i="2" s="1"/>
  <c r="K45" i="2"/>
  <c r="K113" i="2" s="1"/>
  <c r="K142" i="2" s="1"/>
  <c r="J45" i="2"/>
  <c r="I45" i="2"/>
  <c r="I113" i="2" s="1"/>
  <c r="I142" i="2" s="1"/>
  <c r="H45" i="2"/>
  <c r="H113" i="2" s="1"/>
  <c r="G45" i="2"/>
  <c r="G113" i="2" s="1"/>
  <c r="G142" i="2" s="1"/>
  <c r="F45" i="2"/>
  <c r="E45" i="2"/>
  <c r="E113" i="2" s="1"/>
  <c r="E142" i="2" s="1"/>
  <c r="D45" i="2"/>
  <c r="D113" i="2" s="1"/>
  <c r="C45" i="2"/>
  <c r="C113" i="2" s="1"/>
  <c r="C142" i="2" s="1"/>
  <c r="C65" i="1"/>
  <c r="D65" i="1"/>
  <c r="E65" i="1"/>
  <c r="F65" i="1"/>
  <c r="G65" i="1"/>
  <c r="H65" i="1"/>
  <c r="I65" i="1"/>
  <c r="J65" i="1"/>
  <c r="K65" i="1"/>
  <c r="N65" i="1"/>
  <c r="O65" i="1"/>
  <c r="P65" i="1"/>
  <c r="Q65" i="1"/>
  <c r="R65" i="1"/>
  <c r="S65" i="1"/>
  <c r="S126" i="1" s="1"/>
  <c r="T65" i="1"/>
  <c r="U65" i="1"/>
  <c r="V65" i="1"/>
  <c r="C66" i="1"/>
  <c r="D66" i="1"/>
  <c r="E66" i="1"/>
  <c r="F66" i="1"/>
  <c r="G66" i="1"/>
  <c r="G126" i="1" s="1"/>
  <c r="H66" i="1"/>
  <c r="I66" i="1"/>
  <c r="J66" i="1"/>
  <c r="K66" i="1"/>
  <c r="N66" i="1"/>
  <c r="O66" i="1"/>
  <c r="P66" i="1"/>
  <c r="Q66" i="1"/>
  <c r="R66" i="1"/>
  <c r="S66" i="1"/>
  <c r="T66" i="1"/>
  <c r="U66" i="1"/>
  <c r="V66" i="1"/>
  <c r="C67" i="1"/>
  <c r="D67" i="1"/>
  <c r="E67" i="1"/>
  <c r="F67" i="1"/>
  <c r="F141" i="1" s="1"/>
  <c r="G67" i="1"/>
  <c r="H67" i="1"/>
  <c r="I67" i="1"/>
  <c r="J67" i="1"/>
  <c r="J141" i="1" s="1"/>
  <c r="K67" i="1"/>
  <c r="N67" i="1"/>
  <c r="O67" i="1"/>
  <c r="P67" i="1"/>
  <c r="P141" i="1" s="1"/>
  <c r="Q67" i="1"/>
  <c r="R67" i="1"/>
  <c r="S67" i="1"/>
  <c r="T67" i="1"/>
  <c r="T141" i="1" s="1"/>
  <c r="U67" i="1"/>
  <c r="V67" i="1"/>
  <c r="C68" i="1"/>
  <c r="D68" i="1"/>
  <c r="D142" i="1" s="1"/>
  <c r="E68" i="1"/>
  <c r="F68" i="1"/>
  <c r="G68" i="1"/>
  <c r="H68" i="1"/>
  <c r="H142" i="1" s="1"/>
  <c r="I68" i="1"/>
  <c r="J68" i="1"/>
  <c r="K68" i="1"/>
  <c r="N68" i="1"/>
  <c r="N142" i="1" s="1"/>
  <c r="O68" i="1"/>
  <c r="P68" i="1"/>
  <c r="Q68" i="1"/>
  <c r="R68" i="1"/>
  <c r="R142" i="1" s="1"/>
  <c r="S68" i="1"/>
  <c r="T68" i="1"/>
  <c r="U68" i="1"/>
  <c r="V68" i="1"/>
  <c r="V142" i="1" s="1"/>
  <c r="C69" i="1"/>
  <c r="D69" i="1"/>
  <c r="E69" i="1"/>
  <c r="F69" i="1"/>
  <c r="F143" i="1" s="1"/>
  <c r="G69" i="1"/>
  <c r="H69" i="1"/>
  <c r="I69" i="1"/>
  <c r="J69" i="1"/>
  <c r="J143" i="1" s="1"/>
  <c r="K69" i="1"/>
  <c r="N69" i="1"/>
  <c r="O69" i="1"/>
  <c r="P69" i="1"/>
  <c r="P143" i="1" s="1"/>
  <c r="Q69" i="1"/>
  <c r="R69" i="1"/>
  <c r="S69" i="1"/>
  <c r="T69" i="1"/>
  <c r="T143" i="1" s="1"/>
  <c r="U69" i="1"/>
  <c r="V69" i="1"/>
  <c r="C70" i="1"/>
  <c r="D70" i="1"/>
  <c r="E70" i="1"/>
  <c r="F70" i="1"/>
  <c r="G70" i="1"/>
  <c r="H70" i="1"/>
  <c r="I70" i="1"/>
  <c r="J70" i="1"/>
  <c r="K70" i="1"/>
  <c r="N70" i="1"/>
  <c r="O70" i="1"/>
  <c r="P70" i="1"/>
  <c r="Q70" i="1"/>
  <c r="R70" i="1"/>
  <c r="S70" i="1"/>
  <c r="T70" i="1"/>
  <c r="U70" i="1"/>
  <c r="V70" i="1"/>
  <c r="C71" i="1"/>
  <c r="D71" i="1"/>
  <c r="E71" i="1"/>
  <c r="F71" i="1"/>
  <c r="G71" i="1"/>
  <c r="H71" i="1"/>
  <c r="I71" i="1"/>
  <c r="J71" i="1"/>
  <c r="K71" i="1"/>
  <c r="N71" i="1"/>
  <c r="O71" i="1"/>
  <c r="P71" i="1"/>
  <c r="Q71" i="1"/>
  <c r="R71" i="1"/>
  <c r="S71" i="1"/>
  <c r="T71" i="1"/>
  <c r="U71" i="1"/>
  <c r="V71" i="1"/>
  <c r="C72" i="1"/>
  <c r="D72" i="1"/>
  <c r="E72" i="1"/>
  <c r="F72" i="1"/>
  <c r="G72" i="1"/>
  <c r="H72" i="1"/>
  <c r="I72" i="1"/>
  <c r="J72" i="1"/>
  <c r="K72" i="1"/>
  <c r="N72" i="1"/>
  <c r="O72" i="1"/>
  <c r="P72" i="1"/>
  <c r="Q72" i="1"/>
  <c r="R72" i="1"/>
  <c r="S72" i="1"/>
  <c r="T72" i="1"/>
  <c r="U72" i="1"/>
  <c r="V72" i="1"/>
  <c r="C73" i="1"/>
  <c r="D73" i="1"/>
  <c r="E73" i="1"/>
  <c r="F73" i="1"/>
  <c r="G73" i="1"/>
  <c r="H73" i="1"/>
  <c r="I73" i="1"/>
  <c r="J73" i="1"/>
  <c r="K73" i="1"/>
  <c r="N73" i="1"/>
  <c r="O73" i="1"/>
  <c r="P73" i="1"/>
  <c r="Q73" i="1"/>
  <c r="R73" i="1"/>
  <c r="S73" i="1"/>
  <c r="T73" i="1"/>
  <c r="U73" i="1"/>
  <c r="V73" i="1"/>
  <c r="C74" i="1"/>
  <c r="D74" i="1"/>
  <c r="D164" i="1" s="1"/>
  <c r="E74" i="1"/>
  <c r="F74" i="1"/>
  <c r="G74" i="1"/>
  <c r="H74" i="1"/>
  <c r="H164" i="1" s="1"/>
  <c r="I74" i="1"/>
  <c r="J74" i="1"/>
  <c r="K74" i="1"/>
  <c r="N74" i="1"/>
  <c r="N164" i="1" s="1"/>
  <c r="O74" i="1"/>
  <c r="P74" i="1"/>
  <c r="Q74" i="1"/>
  <c r="R74" i="1"/>
  <c r="R164" i="1" s="1"/>
  <c r="S74" i="1"/>
  <c r="T74" i="1"/>
  <c r="U74" i="1"/>
  <c r="V74" i="1"/>
  <c r="V164" i="1" s="1"/>
  <c r="C75" i="1"/>
  <c r="D75" i="1"/>
  <c r="E75" i="1"/>
  <c r="F75" i="1"/>
  <c r="F144" i="1" s="1"/>
  <c r="G75" i="1"/>
  <c r="H75" i="1"/>
  <c r="I75" i="1"/>
  <c r="J75" i="1"/>
  <c r="J144" i="1" s="1"/>
  <c r="K75" i="1"/>
  <c r="N75" i="1"/>
  <c r="O75" i="1"/>
  <c r="P75" i="1"/>
  <c r="P144" i="1" s="1"/>
  <c r="Q75" i="1"/>
  <c r="R75" i="1"/>
  <c r="S75" i="1"/>
  <c r="T75" i="1"/>
  <c r="T144" i="1" s="1"/>
  <c r="U75" i="1"/>
  <c r="V75" i="1"/>
  <c r="C76" i="1"/>
  <c r="D76" i="1"/>
  <c r="D145" i="1" s="1"/>
  <c r="E76" i="1"/>
  <c r="F76" i="1"/>
  <c r="G76" i="1"/>
  <c r="H76" i="1"/>
  <c r="H145" i="1" s="1"/>
  <c r="I76" i="1"/>
  <c r="J76" i="1"/>
  <c r="K76" i="1"/>
  <c r="N76" i="1"/>
  <c r="N145" i="1" s="1"/>
  <c r="O76" i="1"/>
  <c r="P76" i="1"/>
  <c r="Q76" i="1"/>
  <c r="R76" i="1"/>
  <c r="R145" i="1" s="1"/>
  <c r="S76" i="1"/>
  <c r="T76" i="1"/>
  <c r="U76" i="1"/>
  <c r="V76" i="1"/>
  <c r="V145" i="1" s="1"/>
  <c r="C77" i="1"/>
  <c r="D77" i="1"/>
  <c r="E77" i="1"/>
  <c r="F77" i="1"/>
  <c r="F146" i="1" s="1"/>
  <c r="G77" i="1"/>
  <c r="H77" i="1"/>
  <c r="I77" i="1"/>
  <c r="J77" i="1"/>
  <c r="J146" i="1" s="1"/>
  <c r="K77" i="1"/>
  <c r="N77" i="1"/>
  <c r="O77" i="1"/>
  <c r="P77" i="1"/>
  <c r="P146" i="1" s="1"/>
  <c r="Q77" i="1"/>
  <c r="R77" i="1"/>
  <c r="S77" i="1"/>
  <c r="T77" i="1"/>
  <c r="T146" i="1" s="1"/>
  <c r="U77" i="1"/>
  <c r="V77" i="1"/>
  <c r="C78" i="1"/>
  <c r="D78" i="1"/>
  <c r="D147" i="1" s="1"/>
  <c r="E78" i="1"/>
  <c r="F78" i="1"/>
  <c r="G78" i="1"/>
  <c r="H78" i="1"/>
  <c r="H147" i="1" s="1"/>
  <c r="I78" i="1"/>
  <c r="J78" i="1"/>
  <c r="K78" i="1"/>
  <c r="N78" i="1"/>
  <c r="N147" i="1" s="1"/>
  <c r="O78" i="1"/>
  <c r="P78" i="1"/>
  <c r="Q78" i="1"/>
  <c r="R78" i="1"/>
  <c r="R147" i="1" s="1"/>
  <c r="S78" i="1"/>
  <c r="T78" i="1"/>
  <c r="U78" i="1"/>
  <c r="V78" i="1"/>
  <c r="V147" i="1" s="1"/>
  <c r="C79" i="1"/>
  <c r="D79" i="1"/>
  <c r="E79" i="1"/>
  <c r="F79" i="1"/>
  <c r="F157" i="1" s="1"/>
  <c r="G79" i="1"/>
  <c r="H79" i="1"/>
  <c r="I79" i="1"/>
  <c r="J79" i="1"/>
  <c r="J157" i="1" s="1"/>
  <c r="K79" i="1"/>
  <c r="N79" i="1"/>
  <c r="O79" i="1"/>
  <c r="P79" i="1"/>
  <c r="P157" i="1" s="1"/>
  <c r="Q79" i="1"/>
  <c r="R79" i="1"/>
  <c r="S79" i="1"/>
  <c r="T79" i="1"/>
  <c r="T157" i="1" s="1"/>
  <c r="U79" i="1"/>
  <c r="V79" i="1"/>
  <c r="C80" i="1"/>
  <c r="D80" i="1"/>
  <c r="D158" i="1" s="1"/>
  <c r="E80" i="1"/>
  <c r="F80" i="1"/>
  <c r="G80" i="1"/>
  <c r="H80" i="1"/>
  <c r="H158" i="1" s="1"/>
  <c r="I80" i="1"/>
  <c r="J80" i="1"/>
  <c r="K80" i="1"/>
  <c r="N80" i="1"/>
  <c r="N158" i="1" s="1"/>
  <c r="O80" i="1"/>
  <c r="P80" i="1"/>
  <c r="Q80" i="1"/>
  <c r="R80" i="1"/>
  <c r="R158" i="1" s="1"/>
  <c r="S80" i="1"/>
  <c r="T80" i="1"/>
  <c r="U80" i="1"/>
  <c r="V80" i="1"/>
  <c r="V158" i="1" s="1"/>
  <c r="C81" i="1"/>
  <c r="D81" i="1"/>
  <c r="E81" i="1"/>
  <c r="F81" i="1"/>
  <c r="F154" i="1" s="1"/>
  <c r="G81" i="1"/>
  <c r="H81" i="1"/>
  <c r="I81" i="1"/>
  <c r="J81" i="1"/>
  <c r="J154" i="1" s="1"/>
  <c r="K81" i="1"/>
  <c r="N81" i="1"/>
  <c r="O81" i="1"/>
  <c r="P81" i="1"/>
  <c r="P154" i="1" s="1"/>
  <c r="Q81" i="1"/>
  <c r="R81" i="1"/>
  <c r="S81" i="1"/>
  <c r="T81" i="1"/>
  <c r="T154" i="1" s="1"/>
  <c r="U81" i="1"/>
  <c r="V81" i="1"/>
  <c r="C82" i="1"/>
  <c r="D82" i="1"/>
  <c r="D155" i="1" s="1"/>
  <c r="E82" i="1"/>
  <c r="F82" i="1"/>
  <c r="G82" i="1"/>
  <c r="H82" i="1"/>
  <c r="H155" i="1" s="1"/>
  <c r="I82" i="1"/>
  <c r="J82" i="1"/>
  <c r="K82" i="1"/>
  <c r="N82" i="1"/>
  <c r="N155" i="1" s="1"/>
  <c r="O82" i="1"/>
  <c r="P82" i="1"/>
  <c r="Q82" i="1"/>
  <c r="R82" i="1"/>
  <c r="R155" i="1" s="1"/>
  <c r="S82" i="1"/>
  <c r="T82" i="1"/>
  <c r="U82" i="1"/>
  <c r="V82" i="1"/>
  <c r="V155" i="1" s="1"/>
  <c r="C83" i="1"/>
  <c r="D83" i="1"/>
  <c r="E83" i="1"/>
  <c r="F83" i="1"/>
  <c r="F159" i="1" s="1"/>
  <c r="G83" i="1"/>
  <c r="H83" i="1"/>
  <c r="I83" i="1"/>
  <c r="J83" i="1"/>
  <c r="J159" i="1" s="1"/>
  <c r="K83" i="1"/>
  <c r="N83" i="1"/>
  <c r="O83" i="1"/>
  <c r="P83" i="1"/>
  <c r="P159" i="1" s="1"/>
  <c r="Q83" i="1"/>
  <c r="R83" i="1"/>
  <c r="S83" i="1"/>
  <c r="T83" i="1"/>
  <c r="T159" i="1" s="1"/>
  <c r="U83" i="1"/>
  <c r="V83" i="1"/>
  <c r="C84" i="1"/>
  <c r="D84" i="1"/>
  <c r="D156" i="1" s="1"/>
  <c r="E84" i="1"/>
  <c r="F84" i="1"/>
  <c r="G84" i="1"/>
  <c r="H84" i="1"/>
  <c r="H156" i="1" s="1"/>
  <c r="I84" i="1"/>
  <c r="J84" i="1"/>
  <c r="K84" i="1"/>
  <c r="N84" i="1"/>
  <c r="N156" i="1" s="1"/>
  <c r="O84" i="1"/>
  <c r="P84" i="1"/>
  <c r="Q84" i="1"/>
  <c r="R84" i="1"/>
  <c r="R156" i="1" s="1"/>
  <c r="S84" i="1"/>
  <c r="T84" i="1"/>
  <c r="U84" i="1"/>
  <c r="V84" i="1"/>
  <c r="V156" i="1" s="1"/>
  <c r="C85" i="1"/>
  <c r="D85" i="1"/>
  <c r="E85" i="1"/>
  <c r="F85" i="1"/>
  <c r="F148" i="1" s="1"/>
  <c r="G85" i="1"/>
  <c r="H85" i="1"/>
  <c r="I85" i="1"/>
  <c r="J85" i="1"/>
  <c r="J148" i="1" s="1"/>
  <c r="K85" i="1"/>
  <c r="N85" i="1"/>
  <c r="O85" i="1"/>
  <c r="P85" i="1"/>
  <c r="P148" i="1" s="1"/>
  <c r="Q85" i="1"/>
  <c r="R85" i="1"/>
  <c r="S85" i="1"/>
  <c r="T85" i="1"/>
  <c r="T148" i="1" s="1"/>
  <c r="U85" i="1"/>
  <c r="V85" i="1"/>
  <c r="C86" i="1"/>
  <c r="D86" i="1"/>
  <c r="D149" i="1" s="1"/>
  <c r="E86" i="1"/>
  <c r="F86" i="1"/>
  <c r="G86" i="1"/>
  <c r="H86" i="1"/>
  <c r="H149" i="1" s="1"/>
  <c r="I86" i="1"/>
  <c r="J86" i="1"/>
  <c r="K86" i="1"/>
  <c r="N86" i="1"/>
  <c r="N149" i="1" s="1"/>
  <c r="O86" i="1"/>
  <c r="P86" i="1"/>
  <c r="Q86" i="1"/>
  <c r="R86" i="1"/>
  <c r="R149" i="1" s="1"/>
  <c r="S86" i="1"/>
  <c r="T86" i="1"/>
  <c r="U86" i="1"/>
  <c r="V86" i="1"/>
  <c r="V149" i="1" s="1"/>
  <c r="C87" i="1"/>
  <c r="D87" i="1"/>
  <c r="E87" i="1"/>
  <c r="F87" i="1"/>
  <c r="F150" i="1" s="1"/>
  <c r="G87" i="1"/>
  <c r="H87" i="1"/>
  <c r="I87" i="1"/>
  <c r="J87" i="1"/>
  <c r="J150" i="1" s="1"/>
  <c r="K87" i="1"/>
  <c r="N87" i="1"/>
  <c r="O87" i="1"/>
  <c r="P87" i="1"/>
  <c r="P150" i="1" s="1"/>
  <c r="Q87" i="1"/>
  <c r="R87" i="1"/>
  <c r="S87" i="1"/>
  <c r="T87" i="1"/>
  <c r="T150" i="1" s="1"/>
  <c r="U87" i="1"/>
  <c r="V87" i="1"/>
  <c r="C88" i="1"/>
  <c r="D88" i="1"/>
  <c r="D151" i="1" s="1"/>
  <c r="E88" i="1"/>
  <c r="F88" i="1"/>
  <c r="G88" i="1"/>
  <c r="H88" i="1"/>
  <c r="H151" i="1" s="1"/>
  <c r="I88" i="1"/>
  <c r="J88" i="1"/>
  <c r="K88" i="1"/>
  <c r="N88" i="1"/>
  <c r="N151" i="1" s="1"/>
  <c r="O88" i="1"/>
  <c r="P88" i="1"/>
  <c r="Q88" i="1"/>
  <c r="R88" i="1"/>
  <c r="R151" i="1" s="1"/>
  <c r="S88" i="1"/>
  <c r="T88" i="1"/>
  <c r="U88" i="1"/>
  <c r="V88" i="1"/>
  <c r="V151" i="1" s="1"/>
  <c r="C89" i="1"/>
  <c r="D89" i="1"/>
  <c r="E89" i="1"/>
  <c r="F89" i="1"/>
  <c r="F152" i="1" s="1"/>
  <c r="G89" i="1"/>
  <c r="H89" i="1"/>
  <c r="I89" i="1"/>
  <c r="J89" i="1"/>
  <c r="J152" i="1" s="1"/>
  <c r="K89" i="1"/>
  <c r="N89" i="1"/>
  <c r="O89" i="1"/>
  <c r="P89" i="1"/>
  <c r="P152" i="1" s="1"/>
  <c r="Q89" i="1"/>
  <c r="R89" i="1"/>
  <c r="S89" i="1"/>
  <c r="T89" i="1"/>
  <c r="T152" i="1" s="1"/>
  <c r="U89" i="1"/>
  <c r="V89" i="1"/>
  <c r="C90" i="1"/>
  <c r="D90" i="1"/>
  <c r="D153" i="1" s="1"/>
  <c r="E90" i="1"/>
  <c r="F90" i="1"/>
  <c r="G90" i="1"/>
  <c r="H90" i="1"/>
  <c r="H153" i="1" s="1"/>
  <c r="I90" i="1"/>
  <c r="J90" i="1"/>
  <c r="K90" i="1"/>
  <c r="N90" i="1"/>
  <c r="N153" i="1" s="1"/>
  <c r="O90" i="1"/>
  <c r="P90" i="1"/>
  <c r="Q90" i="1"/>
  <c r="R90" i="1"/>
  <c r="R153" i="1" s="1"/>
  <c r="S90" i="1"/>
  <c r="T90" i="1"/>
  <c r="U90" i="1"/>
  <c r="V90" i="1"/>
  <c r="V153" i="1" s="1"/>
  <c r="C91" i="1"/>
  <c r="D91" i="1"/>
  <c r="E91" i="1"/>
  <c r="F91" i="1"/>
  <c r="F165" i="1" s="1"/>
  <c r="G91" i="1"/>
  <c r="H91" i="1"/>
  <c r="I91" i="1"/>
  <c r="J91" i="1"/>
  <c r="J165" i="1" s="1"/>
  <c r="K91" i="1"/>
  <c r="N91" i="1"/>
  <c r="O91" i="1"/>
  <c r="P91" i="1"/>
  <c r="P165" i="1" s="1"/>
  <c r="Q91" i="1"/>
  <c r="R91" i="1"/>
  <c r="S91" i="1"/>
  <c r="T91" i="1"/>
  <c r="T165" i="1" s="1"/>
  <c r="U91" i="1"/>
  <c r="V91" i="1"/>
  <c r="C92" i="1"/>
  <c r="D92" i="1"/>
  <c r="D166" i="1" s="1"/>
  <c r="E92" i="1"/>
  <c r="F92" i="1"/>
  <c r="G92" i="1"/>
  <c r="H92" i="1"/>
  <c r="H166" i="1" s="1"/>
  <c r="I92" i="1"/>
  <c r="J92" i="1"/>
  <c r="K92" i="1"/>
  <c r="N92" i="1"/>
  <c r="N166" i="1" s="1"/>
  <c r="O92" i="1"/>
  <c r="P92" i="1"/>
  <c r="Q92" i="1"/>
  <c r="R92" i="1"/>
  <c r="R166" i="1" s="1"/>
  <c r="S92" i="1"/>
  <c r="T92" i="1"/>
  <c r="U92" i="1"/>
  <c r="V92" i="1"/>
  <c r="V166" i="1" s="1"/>
  <c r="C93" i="1"/>
  <c r="D93" i="1"/>
  <c r="E93" i="1"/>
  <c r="F93" i="1"/>
  <c r="F167" i="1" s="1"/>
  <c r="G93" i="1"/>
  <c r="H93" i="1"/>
  <c r="I93" i="1"/>
  <c r="J93" i="1"/>
  <c r="J167" i="1" s="1"/>
  <c r="K93" i="1"/>
  <c r="N93" i="1"/>
  <c r="O93" i="1"/>
  <c r="P93" i="1"/>
  <c r="P167" i="1" s="1"/>
  <c r="Q93" i="1"/>
  <c r="R93" i="1"/>
  <c r="S93" i="1"/>
  <c r="T93" i="1"/>
  <c r="T167" i="1" s="1"/>
  <c r="U93" i="1"/>
  <c r="V93" i="1"/>
  <c r="C94" i="1"/>
  <c r="D94" i="1"/>
  <c r="D168" i="1" s="1"/>
  <c r="E94" i="1"/>
  <c r="F94" i="1"/>
  <c r="G94" i="1"/>
  <c r="H94" i="1"/>
  <c r="H168" i="1" s="1"/>
  <c r="I94" i="1"/>
  <c r="J94" i="1"/>
  <c r="K94" i="1"/>
  <c r="N94" i="1"/>
  <c r="N168" i="1" s="1"/>
  <c r="O94" i="1"/>
  <c r="P94" i="1"/>
  <c r="Q94" i="1"/>
  <c r="R94" i="1"/>
  <c r="R168" i="1" s="1"/>
  <c r="S94" i="1"/>
  <c r="T94" i="1"/>
  <c r="U94" i="1"/>
  <c r="V94" i="1"/>
  <c r="V168" i="1" s="1"/>
  <c r="C95" i="1"/>
  <c r="D95" i="1"/>
  <c r="E95" i="1"/>
  <c r="F95" i="1"/>
  <c r="F169" i="1" s="1"/>
  <c r="G95" i="1"/>
  <c r="H95" i="1"/>
  <c r="I95" i="1"/>
  <c r="J95" i="1"/>
  <c r="J169" i="1" s="1"/>
  <c r="K95" i="1"/>
  <c r="N95" i="1"/>
  <c r="O95" i="1"/>
  <c r="P95" i="1"/>
  <c r="P169" i="1" s="1"/>
  <c r="Q95" i="1"/>
  <c r="R95" i="1"/>
  <c r="S95" i="1"/>
  <c r="T95" i="1"/>
  <c r="T169" i="1" s="1"/>
  <c r="U95" i="1"/>
  <c r="V95" i="1"/>
  <c r="C96" i="1"/>
  <c r="D96" i="1"/>
  <c r="D170" i="1" s="1"/>
  <c r="E96" i="1"/>
  <c r="F96" i="1"/>
  <c r="G96" i="1"/>
  <c r="H96" i="1"/>
  <c r="H170" i="1" s="1"/>
  <c r="I96" i="1"/>
  <c r="J96" i="1"/>
  <c r="K96" i="1"/>
  <c r="N96" i="1"/>
  <c r="N170" i="1" s="1"/>
  <c r="O96" i="1"/>
  <c r="P96" i="1"/>
  <c r="Q96" i="1"/>
  <c r="R96" i="1"/>
  <c r="R170" i="1" s="1"/>
  <c r="S96" i="1"/>
  <c r="T96" i="1"/>
  <c r="U96" i="1"/>
  <c r="V96" i="1"/>
  <c r="V170" i="1" s="1"/>
  <c r="C97" i="1"/>
  <c r="D97" i="1"/>
  <c r="E97" i="1"/>
  <c r="F97" i="1"/>
  <c r="F171" i="1" s="1"/>
  <c r="G97" i="1"/>
  <c r="H97" i="1"/>
  <c r="I97" i="1"/>
  <c r="J97" i="1"/>
  <c r="J171" i="1" s="1"/>
  <c r="K97" i="1"/>
  <c r="N97" i="1"/>
  <c r="O97" i="1"/>
  <c r="P97" i="1"/>
  <c r="P171" i="1" s="1"/>
  <c r="Q97" i="1"/>
  <c r="R97" i="1"/>
  <c r="S97" i="1"/>
  <c r="T97" i="1"/>
  <c r="T171" i="1" s="1"/>
  <c r="U97" i="1"/>
  <c r="V97" i="1"/>
  <c r="C98" i="1"/>
  <c r="D98" i="1"/>
  <c r="D172" i="1" s="1"/>
  <c r="E98" i="1"/>
  <c r="F98" i="1"/>
  <c r="G98" i="1"/>
  <c r="H98" i="1"/>
  <c r="H172" i="1" s="1"/>
  <c r="I98" i="1"/>
  <c r="J98" i="1"/>
  <c r="K98" i="1"/>
  <c r="N98" i="1"/>
  <c r="N172" i="1" s="1"/>
  <c r="O98" i="1"/>
  <c r="P98" i="1"/>
  <c r="Q98" i="1"/>
  <c r="R98" i="1"/>
  <c r="R172" i="1" s="1"/>
  <c r="S98" i="1"/>
  <c r="T98" i="1"/>
  <c r="U98" i="1"/>
  <c r="V98" i="1"/>
  <c r="V172" i="1" s="1"/>
  <c r="C99" i="1"/>
  <c r="D99" i="1"/>
  <c r="E99" i="1"/>
  <c r="F99" i="1"/>
  <c r="F173" i="1" s="1"/>
  <c r="G99" i="1"/>
  <c r="H99" i="1"/>
  <c r="I99" i="1"/>
  <c r="J99" i="1"/>
  <c r="J173" i="1" s="1"/>
  <c r="K99" i="1"/>
  <c r="N99" i="1"/>
  <c r="O99" i="1"/>
  <c r="P99" i="1"/>
  <c r="P173" i="1" s="1"/>
  <c r="Q99" i="1"/>
  <c r="R99" i="1"/>
  <c r="S99" i="1"/>
  <c r="T99" i="1"/>
  <c r="T173" i="1" s="1"/>
  <c r="U99" i="1"/>
  <c r="V99" i="1"/>
  <c r="C100" i="1"/>
  <c r="D100" i="1"/>
  <c r="D174" i="1" s="1"/>
  <c r="E100" i="1"/>
  <c r="F100" i="1"/>
  <c r="G100" i="1"/>
  <c r="H100" i="1"/>
  <c r="H174" i="1" s="1"/>
  <c r="I100" i="1"/>
  <c r="J100" i="1"/>
  <c r="K100" i="1"/>
  <c r="N100" i="1"/>
  <c r="N174" i="1" s="1"/>
  <c r="O100" i="1"/>
  <c r="P100" i="1"/>
  <c r="Q100" i="1"/>
  <c r="R100" i="1"/>
  <c r="R174" i="1" s="1"/>
  <c r="S100" i="1"/>
  <c r="T100" i="1"/>
  <c r="U100" i="1"/>
  <c r="V100" i="1"/>
  <c r="V174" i="1" s="1"/>
  <c r="C101" i="1"/>
  <c r="D101" i="1"/>
  <c r="E101" i="1"/>
  <c r="F101" i="1"/>
  <c r="F175" i="1" s="1"/>
  <c r="G101" i="1"/>
  <c r="H101" i="1"/>
  <c r="I101" i="1"/>
  <c r="J101" i="1"/>
  <c r="J175" i="1" s="1"/>
  <c r="K101" i="1"/>
  <c r="N101" i="1"/>
  <c r="O101" i="1"/>
  <c r="P101" i="1"/>
  <c r="P175" i="1" s="1"/>
  <c r="Q101" i="1"/>
  <c r="R101" i="1"/>
  <c r="S101" i="1"/>
  <c r="T101" i="1"/>
  <c r="T175" i="1" s="1"/>
  <c r="U101" i="1"/>
  <c r="V101" i="1"/>
  <c r="C102" i="1"/>
  <c r="D102" i="1"/>
  <c r="D176" i="1" s="1"/>
  <c r="E102" i="1"/>
  <c r="F102" i="1"/>
  <c r="G102" i="1"/>
  <c r="H102" i="1"/>
  <c r="H176" i="1" s="1"/>
  <c r="I102" i="1"/>
  <c r="J102" i="1"/>
  <c r="K102" i="1"/>
  <c r="N102" i="1"/>
  <c r="N176" i="1" s="1"/>
  <c r="O102" i="1"/>
  <c r="P102" i="1"/>
  <c r="Q102" i="1"/>
  <c r="R102" i="1"/>
  <c r="R176" i="1" s="1"/>
  <c r="S102" i="1"/>
  <c r="T102" i="1"/>
  <c r="U102" i="1"/>
  <c r="V102" i="1"/>
  <c r="V176" i="1" s="1"/>
  <c r="C103" i="1"/>
  <c r="D103" i="1"/>
  <c r="E103" i="1"/>
  <c r="F103" i="1"/>
  <c r="F177" i="1" s="1"/>
  <c r="G103" i="1"/>
  <c r="H103" i="1"/>
  <c r="I103" i="1"/>
  <c r="J103" i="1"/>
  <c r="J177" i="1" s="1"/>
  <c r="K103" i="1"/>
  <c r="N103" i="1"/>
  <c r="O103" i="1"/>
  <c r="P103" i="1"/>
  <c r="P177" i="1" s="1"/>
  <c r="Q103" i="1"/>
  <c r="R103" i="1"/>
  <c r="S103" i="1"/>
  <c r="T103" i="1"/>
  <c r="T177" i="1" s="1"/>
  <c r="U103" i="1"/>
  <c r="V103" i="1"/>
  <c r="C104" i="1"/>
  <c r="D104" i="1"/>
  <c r="D178" i="1" s="1"/>
  <c r="E104" i="1"/>
  <c r="F104" i="1"/>
  <c r="G104" i="1"/>
  <c r="H104" i="1"/>
  <c r="H178" i="1" s="1"/>
  <c r="I104" i="1"/>
  <c r="J104" i="1"/>
  <c r="K104" i="1"/>
  <c r="N104" i="1"/>
  <c r="N178" i="1" s="1"/>
  <c r="O104" i="1"/>
  <c r="P104" i="1"/>
  <c r="Q104" i="1"/>
  <c r="R104" i="1"/>
  <c r="S104" i="1"/>
  <c r="T104" i="1"/>
  <c r="U104" i="1"/>
  <c r="V104" i="1"/>
  <c r="C105" i="1"/>
  <c r="D105" i="1"/>
  <c r="E105" i="1"/>
  <c r="F105" i="1"/>
  <c r="G105" i="1"/>
  <c r="H105" i="1"/>
  <c r="I105" i="1"/>
  <c r="J105" i="1"/>
  <c r="K105" i="1"/>
  <c r="N105" i="1"/>
  <c r="O105" i="1"/>
  <c r="P105" i="1"/>
  <c r="Q105" i="1"/>
  <c r="R105" i="1"/>
  <c r="S105" i="1"/>
  <c r="T105" i="1"/>
  <c r="U105" i="1"/>
  <c r="V105" i="1"/>
  <c r="C106" i="1"/>
  <c r="D106" i="1"/>
  <c r="E106" i="1"/>
  <c r="F106" i="1"/>
  <c r="G106" i="1"/>
  <c r="H106" i="1"/>
  <c r="I106" i="1"/>
  <c r="J106" i="1"/>
  <c r="K106" i="1"/>
  <c r="N106" i="1"/>
  <c r="O106" i="1"/>
  <c r="P106" i="1"/>
  <c r="Q106" i="1"/>
  <c r="R106" i="1"/>
  <c r="S106" i="1"/>
  <c r="T106" i="1"/>
  <c r="U106" i="1"/>
  <c r="V106" i="1"/>
  <c r="C107" i="1"/>
  <c r="D107" i="1"/>
  <c r="E107" i="1"/>
  <c r="F107" i="1"/>
  <c r="G107" i="1"/>
  <c r="H107" i="1"/>
  <c r="I107" i="1"/>
  <c r="J107" i="1"/>
  <c r="K107" i="1"/>
  <c r="N107" i="1"/>
  <c r="O107" i="1"/>
  <c r="P107" i="1"/>
  <c r="Q107" i="1"/>
  <c r="R107" i="1"/>
  <c r="S107" i="1"/>
  <c r="T107" i="1"/>
  <c r="U107" i="1"/>
  <c r="V107" i="1"/>
  <c r="C108" i="1"/>
  <c r="D108" i="1"/>
  <c r="E108" i="1"/>
  <c r="F108" i="1"/>
  <c r="G108" i="1"/>
  <c r="H108" i="1"/>
  <c r="I108" i="1"/>
  <c r="J108" i="1"/>
  <c r="K108" i="1"/>
  <c r="N108" i="1"/>
  <c r="O108" i="1"/>
  <c r="P108" i="1"/>
  <c r="Q108" i="1"/>
  <c r="R108" i="1"/>
  <c r="S108" i="1"/>
  <c r="T108" i="1"/>
  <c r="U108" i="1"/>
  <c r="V108" i="1"/>
  <c r="C109" i="1"/>
  <c r="D109" i="1"/>
  <c r="E109" i="1"/>
  <c r="F109" i="1"/>
  <c r="G109" i="1"/>
  <c r="H109" i="1"/>
  <c r="I109" i="1"/>
  <c r="J109" i="1"/>
  <c r="K109" i="1"/>
  <c r="N109" i="1"/>
  <c r="O109" i="1"/>
  <c r="P109" i="1"/>
  <c r="Q109" i="1"/>
  <c r="R109" i="1"/>
  <c r="S109" i="1"/>
  <c r="T109" i="1"/>
  <c r="U109" i="1"/>
  <c r="V109" i="1"/>
  <c r="C110" i="1"/>
  <c r="D110" i="1"/>
  <c r="E110" i="1"/>
  <c r="F110" i="1"/>
  <c r="G110" i="1"/>
  <c r="H110" i="1"/>
  <c r="I110" i="1"/>
  <c r="J110" i="1"/>
  <c r="K110" i="1"/>
  <c r="N110" i="1"/>
  <c r="O110" i="1"/>
  <c r="P110" i="1"/>
  <c r="Q110" i="1"/>
  <c r="R110" i="1"/>
  <c r="S110" i="1"/>
  <c r="T110" i="1"/>
  <c r="U110" i="1"/>
  <c r="V110" i="1"/>
  <c r="C111" i="1"/>
  <c r="D111" i="1"/>
  <c r="E111" i="1"/>
  <c r="F111" i="1"/>
  <c r="G111" i="1"/>
  <c r="H111" i="1"/>
  <c r="I111" i="1"/>
  <c r="J111" i="1"/>
  <c r="K111" i="1"/>
  <c r="N111" i="1"/>
  <c r="O111" i="1"/>
  <c r="P111" i="1"/>
  <c r="Q111" i="1"/>
  <c r="R111" i="1"/>
  <c r="S111" i="1"/>
  <c r="T111" i="1"/>
  <c r="U111" i="1"/>
  <c r="V111" i="1"/>
  <c r="C112" i="1"/>
  <c r="D112" i="1"/>
  <c r="E112" i="1"/>
  <c r="F112" i="1"/>
  <c r="G112" i="1"/>
  <c r="H112" i="1"/>
  <c r="I112" i="1"/>
  <c r="J112" i="1"/>
  <c r="K112" i="1"/>
  <c r="N112" i="1"/>
  <c r="O112" i="1"/>
  <c r="P112" i="1"/>
  <c r="Q112" i="1"/>
  <c r="R112" i="1"/>
  <c r="S112" i="1"/>
  <c r="T112" i="1"/>
  <c r="U112" i="1"/>
  <c r="V112" i="1"/>
  <c r="C113" i="1"/>
  <c r="D113" i="1"/>
  <c r="E113" i="1"/>
  <c r="F113" i="1"/>
  <c r="G113" i="1"/>
  <c r="H113" i="1"/>
  <c r="I113" i="1"/>
  <c r="J113" i="1"/>
  <c r="K113" i="1"/>
  <c r="N113" i="1"/>
  <c r="O113" i="1"/>
  <c r="P113" i="1"/>
  <c r="Q113" i="1"/>
  <c r="R113" i="1"/>
  <c r="S113" i="1"/>
  <c r="T113" i="1"/>
  <c r="U113" i="1"/>
  <c r="V113" i="1"/>
  <c r="C114" i="1"/>
  <c r="D114" i="1"/>
  <c r="E114" i="1"/>
  <c r="F114" i="1"/>
  <c r="G114" i="1"/>
  <c r="H114" i="1"/>
  <c r="I114" i="1"/>
  <c r="J114" i="1"/>
  <c r="K114" i="1"/>
  <c r="N114" i="1"/>
  <c r="O114" i="1"/>
  <c r="P114" i="1"/>
  <c r="Q114" i="1"/>
  <c r="R114" i="1"/>
  <c r="S114" i="1"/>
  <c r="T114" i="1"/>
  <c r="U114" i="1"/>
  <c r="V114" i="1"/>
  <c r="C115" i="1"/>
  <c r="D115" i="1"/>
  <c r="E115" i="1"/>
  <c r="F115" i="1"/>
  <c r="G115" i="1"/>
  <c r="H115" i="1"/>
  <c r="I115" i="1"/>
  <c r="J115" i="1"/>
  <c r="K115" i="1"/>
  <c r="N115" i="1"/>
  <c r="O115" i="1"/>
  <c r="P115" i="1"/>
  <c r="Q115" i="1"/>
  <c r="R115" i="1"/>
  <c r="S115" i="1"/>
  <c r="T115" i="1"/>
  <c r="U115" i="1"/>
  <c r="V115" i="1"/>
  <c r="C116" i="1"/>
  <c r="D116" i="1"/>
  <c r="E116" i="1"/>
  <c r="F116" i="1"/>
  <c r="G116" i="1"/>
  <c r="H116" i="1"/>
  <c r="I116" i="1"/>
  <c r="J116" i="1"/>
  <c r="K116" i="1"/>
  <c r="N116" i="1"/>
  <c r="O116" i="1"/>
  <c r="P116" i="1"/>
  <c r="Q116" i="1"/>
  <c r="R116" i="1"/>
  <c r="S116" i="1"/>
  <c r="T116" i="1"/>
  <c r="U116" i="1"/>
  <c r="V116" i="1"/>
  <c r="C117" i="1"/>
  <c r="D117" i="1"/>
  <c r="E117" i="1"/>
  <c r="F117" i="1"/>
  <c r="G117" i="1"/>
  <c r="H117" i="1"/>
  <c r="I117" i="1"/>
  <c r="J117" i="1"/>
  <c r="K117" i="1"/>
  <c r="N117" i="1"/>
  <c r="O117" i="1"/>
  <c r="P117" i="1"/>
  <c r="Q117" i="1"/>
  <c r="R117" i="1"/>
  <c r="S117" i="1"/>
  <c r="T117" i="1"/>
  <c r="U117" i="1"/>
  <c r="V117" i="1"/>
  <c r="C118" i="1"/>
  <c r="D118" i="1"/>
  <c r="E118" i="1"/>
  <c r="F118" i="1"/>
  <c r="G118" i="1"/>
  <c r="H118" i="1"/>
  <c r="I118" i="1"/>
  <c r="J118" i="1"/>
  <c r="K118" i="1"/>
  <c r="N118" i="1"/>
  <c r="O118" i="1"/>
  <c r="P118" i="1"/>
  <c r="Q118" i="1"/>
  <c r="R118" i="1"/>
  <c r="S118" i="1"/>
  <c r="T118" i="1"/>
  <c r="U118" i="1"/>
  <c r="V118" i="1"/>
  <c r="C119" i="1"/>
  <c r="D119" i="1"/>
  <c r="E119" i="1"/>
  <c r="F119" i="1"/>
  <c r="G119" i="1"/>
  <c r="H119" i="1"/>
  <c r="I119" i="1"/>
  <c r="J119" i="1"/>
  <c r="K119" i="1"/>
  <c r="N119" i="1"/>
  <c r="O119" i="1"/>
  <c r="P119" i="1"/>
  <c r="Q119" i="1"/>
  <c r="R119" i="1"/>
  <c r="S119" i="1"/>
  <c r="T119" i="1"/>
  <c r="U119" i="1"/>
  <c r="V119" i="1"/>
  <c r="C120" i="1"/>
  <c r="D120" i="1"/>
  <c r="E120" i="1"/>
  <c r="F120" i="1"/>
  <c r="G120" i="1"/>
  <c r="H120" i="1"/>
  <c r="I120" i="1"/>
  <c r="J120" i="1"/>
  <c r="K120" i="1"/>
  <c r="N120" i="1"/>
  <c r="O120" i="1"/>
  <c r="P120" i="1"/>
  <c r="Q120" i="1"/>
  <c r="R120" i="1"/>
  <c r="S120" i="1"/>
  <c r="T120" i="1"/>
  <c r="U120" i="1"/>
  <c r="V120" i="1"/>
  <c r="C121" i="1"/>
  <c r="D121" i="1"/>
  <c r="E121" i="1"/>
  <c r="F121" i="1"/>
  <c r="G121" i="1"/>
  <c r="H121" i="1"/>
  <c r="I121" i="1"/>
  <c r="J121" i="1"/>
  <c r="K121" i="1"/>
  <c r="N121" i="1"/>
  <c r="O121" i="1"/>
  <c r="P121" i="1"/>
  <c r="Q121" i="1"/>
  <c r="R121" i="1"/>
  <c r="S121" i="1"/>
  <c r="T121" i="1"/>
  <c r="U121" i="1"/>
  <c r="V121" i="1"/>
  <c r="C122" i="1"/>
  <c r="D122" i="1"/>
  <c r="E122" i="1"/>
  <c r="F122" i="1"/>
  <c r="G122" i="1"/>
  <c r="H122" i="1"/>
  <c r="I122" i="1"/>
  <c r="J122" i="1"/>
  <c r="K122" i="1"/>
  <c r="N122" i="1"/>
  <c r="O122" i="1"/>
  <c r="P122" i="1"/>
  <c r="Q122" i="1"/>
  <c r="R122" i="1"/>
  <c r="S122" i="1"/>
  <c r="T122" i="1"/>
  <c r="U122" i="1"/>
  <c r="V122" i="1"/>
  <c r="C123" i="1"/>
  <c r="D123" i="1"/>
  <c r="E123" i="1"/>
  <c r="F123" i="1"/>
  <c r="G123" i="1"/>
  <c r="H123" i="1"/>
  <c r="I123" i="1"/>
  <c r="J123" i="1"/>
  <c r="K123" i="1"/>
  <c r="N123" i="1"/>
  <c r="O123" i="1"/>
  <c r="P123" i="1"/>
  <c r="Q123" i="1"/>
  <c r="R123" i="1"/>
  <c r="S123" i="1"/>
  <c r="T123" i="1"/>
  <c r="U123" i="1"/>
  <c r="V123" i="1"/>
  <c r="C124" i="1"/>
  <c r="C126" i="1" s="1"/>
  <c r="D124" i="1"/>
  <c r="E124" i="1"/>
  <c r="F124" i="1"/>
  <c r="G124" i="1"/>
  <c r="H124" i="1"/>
  <c r="I124" i="1"/>
  <c r="J124" i="1"/>
  <c r="K124" i="1"/>
  <c r="N124" i="1"/>
  <c r="O124" i="1"/>
  <c r="P124" i="1"/>
  <c r="Q124" i="1"/>
  <c r="R124" i="1"/>
  <c r="S124" i="1"/>
  <c r="T124" i="1"/>
  <c r="U124" i="1"/>
  <c r="U126" i="1" s="1"/>
  <c r="V124" i="1"/>
  <c r="I126" i="1"/>
  <c r="K126" i="1"/>
  <c r="O126" i="1"/>
  <c r="E127" i="1"/>
  <c r="G127" i="1"/>
  <c r="I127" i="1"/>
  <c r="K127" i="1"/>
  <c r="O127" i="1"/>
  <c r="Q127" i="1"/>
  <c r="S127" i="1"/>
  <c r="U127" i="1"/>
  <c r="C128" i="1"/>
  <c r="E128" i="1"/>
  <c r="G128" i="1"/>
  <c r="I128" i="1"/>
  <c r="K128" i="1"/>
  <c r="O128" i="1"/>
  <c r="Q128" i="1"/>
  <c r="S128" i="1"/>
  <c r="U128" i="1"/>
  <c r="C129" i="1"/>
  <c r="E129" i="1"/>
  <c r="G129" i="1"/>
  <c r="I129" i="1"/>
  <c r="K129" i="1"/>
  <c r="O129" i="1"/>
  <c r="Q129" i="1"/>
  <c r="S129" i="1"/>
  <c r="U129" i="1"/>
  <c r="C130" i="1"/>
  <c r="E130" i="1"/>
  <c r="G130" i="1"/>
  <c r="I130" i="1"/>
  <c r="J130" i="1"/>
  <c r="K130" i="1"/>
  <c r="O130" i="1"/>
  <c r="Q130" i="1"/>
  <c r="S130" i="1"/>
  <c r="U130" i="1"/>
  <c r="C131" i="1"/>
  <c r="E131" i="1"/>
  <c r="G131" i="1"/>
  <c r="I131" i="1"/>
  <c r="K131" i="1"/>
  <c r="O131" i="1"/>
  <c r="Q131" i="1"/>
  <c r="S131" i="1"/>
  <c r="U131" i="1"/>
  <c r="C132" i="1"/>
  <c r="E132" i="1"/>
  <c r="G132" i="1"/>
  <c r="I132" i="1"/>
  <c r="K132" i="1"/>
  <c r="O132" i="1"/>
  <c r="Q132" i="1"/>
  <c r="S132" i="1"/>
  <c r="U132" i="1"/>
  <c r="C133" i="1"/>
  <c r="E133" i="1"/>
  <c r="G133" i="1"/>
  <c r="I133" i="1"/>
  <c r="K133" i="1"/>
  <c r="O133" i="1"/>
  <c r="Q133" i="1"/>
  <c r="S133" i="1"/>
  <c r="U133" i="1"/>
  <c r="C134" i="1"/>
  <c r="E134" i="1"/>
  <c r="G134" i="1"/>
  <c r="I134" i="1"/>
  <c r="K134" i="1"/>
  <c r="O134" i="1"/>
  <c r="Q134" i="1"/>
  <c r="S134" i="1"/>
  <c r="U134" i="1"/>
  <c r="C135" i="1"/>
  <c r="E135" i="1"/>
  <c r="G135" i="1"/>
  <c r="I135" i="1"/>
  <c r="K135" i="1"/>
  <c r="O135" i="1"/>
  <c r="Q135" i="1"/>
  <c r="S135" i="1"/>
  <c r="U135" i="1"/>
  <c r="C136" i="1"/>
  <c r="E136" i="1"/>
  <c r="G136" i="1"/>
  <c r="I136" i="1"/>
  <c r="K136" i="1"/>
  <c r="O136" i="1"/>
  <c r="Q136" i="1"/>
  <c r="S136" i="1"/>
  <c r="U136" i="1"/>
  <c r="C139" i="1"/>
  <c r="D139" i="1"/>
  <c r="E139" i="1"/>
  <c r="G139" i="1"/>
  <c r="H139" i="1"/>
  <c r="I139" i="1"/>
  <c r="K139" i="1"/>
  <c r="N139" i="1"/>
  <c r="O139" i="1"/>
  <c r="Q139" i="1"/>
  <c r="R139" i="1"/>
  <c r="S139" i="1"/>
  <c r="U139" i="1"/>
  <c r="V139" i="1"/>
  <c r="C140" i="1"/>
  <c r="E140" i="1"/>
  <c r="F140" i="1"/>
  <c r="G140" i="1"/>
  <c r="I140" i="1"/>
  <c r="J140" i="1"/>
  <c r="K140" i="1"/>
  <c r="O140" i="1"/>
  <c r="O201" i="1" s="1"/>
  <c r="P140" i="1"/>
  <c r="Q140" i="1"/>
  <c r="S140" i="1"/>
  <c r="T140" i="1"/>
  <c r="U140" i="1"/>
  <c r="C141" i="1"/>
  <c r="D141" i="1"/>
  <c r="E141" i="1"/>
  <c r="E201" i="1" s="1"/>
  <c r="G141" i="1"/>
  <c r="H141" i="1"/>
  <c r="I141" i="1"/>
  <c r="K141" i="1"/>
  <c r="N141" i="1"/>
  <c r="O141" i="1"/>
  <c r="Q141" i="1"/>
  <c r="R141" i="1"/>
  <c r="S141" i="1"/>
  <c r="U141" i="1"/>
  <c r="V141" i="1"/>
  <c r="C142" i="1"/>
  <c r="E142" i="1"/>
  <c r="F142" i="1"/>
  <c r="G142" i="1"/>
  <c r="I142" i="1"/>
  <c r="J142" i="1"/>
  <c r="K142" i="1"/>
  <c r="O142" i="1"/>
  <c r="P142" i="1"/>
  <c r="Q142" i="1"/>
  <c r="S142" i="1"/>
  <c r="T142" i="1"/>
  <c r="U142" i="1"/>
  <c r="C143" i="1"/>
  <c r="D143" i="1"/>
  <c r="E143" i="1"/>
  <c r="G143" i="1"/>
  <c r="H143" i="1"/>
  <c r="I143" i="1"/>
  <c r="K143" i="1"/>
  <c r="N143" i="1"/>
  <c r="O143" i="1"/>
  <c r="Q143" i="1"/>
  <c r="R143" i="1"/>
  <c r="S143" i="1"/>
  <c r="S201" i="1" s="1"/>
  <c r="U143" i="1"/>
  <c r="V143" i="1"/>
  <c r="C144" i="1"/>
  <c r="D144" i="1"/>
  <c r="E144" i="1"/>
  <c r="G144" i="1"/>
  <c r="H144" i="1"/>
  <c r="I144" i="1"/>
  <c r="I202" i="1" s="1"/>
  <c r="K144" i="1"/>
  <c r="N144" i="1"/>
  <c r="O144" i="1"/>
  <c r="Q144" i="1"/>
  <c r="Q202" i="1" s="1"/>
  <c r="R144" i="1"/>
  <c r="S144" i="1"/>
  <c r="U144" i="1"/>
  <c r="V144" i="1"/>
  <c r="C145" i="1"/>
  <c r="E145" i="1"/>
  <c r="F145" i="1"/>
  <c r="G145" i="1"/>
  <c r="G202" i="1" s="1"/>
  <c r="I145" i="1"/>
  <c r="J145" i="1"/>
  <c r="K145" i="1"/>
  <c r="O145" i="1"/>
  <c r="O202" i="1" s="1"/>
  <c r="P145" i="1"/>
  <c r="Q145" i="1"/>
  <c r="S145" i="1"/>
  <c r="T145" i="1"/>
  <c r="U145" i="1"/>
  <c r="C146" i="1"/>
  <c r="D146" i="1"/>
  <c r="E146" i="1"/>
  <c r="E202" i="1" s="1"/>
  <c r="G146" i="1"/>
  <c r="H146" i="1"/>
  <c r="I146" i="1"/>
  <c r="K146" i="1"/>
  <c r="K202" i="1" s="1"/>
  <c r="N146" i="1"/>
  <c r="O146" i="1"/>
  <c r="Q146" i="1"/>
  <c r="R146" i="1"/>
  <c r="S146" i="1"/>
  <c r="U146" i="1"/>
  <c r="V146" i="1"/>
  <c r="C147" i="1"/>
  <c r="E147" i="1"/>
  <c r="F147" i="1"/>
  <c r="G147" i="1"/>
  <c r="I147" i="1"/>
  <c r="J147" i="1"/>
  <c r="K147" i="1"/>
  <c r="O147" i="1"/>
  <c r="P147" i="1"/>
  <c r="Q147" i="1"/>
  <c r="S147" i="1"/>
  <c r="T147" i="1"/>
  <c r="U147" i="1"/>
  <c r="C148" i="1"/>
  <c r="D148" i="1"/>
  <c r="E148" i="1"/>
  <c r="G148" i="1"/>
  <c r="H148" i="1"/>
  <c r="I148" i="1"/>
  <c r="K148" i="1"/>
  <c r="N148" i="1"/>
  <c r="O148" i="1"/>
  <c r="Q148" i="1"/>
  <c r="R148" i="1"/>
  <c r="S148" i="1"/>
  <c r="U148" i="1"/>
  <c r="V148" i="1"/>
  <c r="C149" i="1"/>
  <c r="E149" i="1"/>
  <c r="E203" i="1" s="1"/>
  <c r="F149" i="1"/>
  <c r="G149" i="1"/>
  <c r="I149" i="1"/>
  <c r="J149" i="1"/>
  <c r="K149" i="1"/>
  <c r="O149" i="1"/>
  <c r="P149" i="1"/>
  <c r="Q149" i="1"/>
  <c r="S149" i="1"/>
  <c r="T149" i="1"/>
  <c r="U149" i="1"/>
  <c r="C150" i="1"/>
  <c r="D150" i="1"/>
  <c r="E150" i="1"/>
  <c r="G150" i="1"/>
  <c r="H150" i="1"/>
  <c r="I150" i="1"/>
  <c r="K150" i="1"/>
  <c r="N150" i="1"/>
  <c r="O150" i="1"/>
  <c r="O203" i="1" s="1"/>
  <c r="Q150" i="1"/>
  <c r="R150" i="1"/>
  <c r="S150" i="1"/>
  <c r="U150" i="1"/>
  <c r="V150" i="1"/>
  <c r="C151" i="1"/>
  <c r="E151" i="1"/>
  <c r="F151" i="1"/>
  <c r="G151" i="1"/>
  <c r="I151" i="1"/>
  <c r="J151" i="1"/>
  <c r="K151" i="1"/>
  <c r="K203" i="1" s="1"/>
  <c r="O151" i="1"/>
  <c r="P151" i="1"/>
  <c r="Q151" i="1"/>
  <c r="S151" i="1"/>
  <c r="T151" i="1"/>
  <c r="U151" i="1"/>
  <c r="C152" i="1"/>
  <c r="D152" i="1"/>
  <c r="E152" i="1"/>
  <c r="G152" i="1"/>
  <c r="H152" i="1"/>
  <c r="I152" i="1"/>
  <c r="K152" i="1"/>
  <c r="N152" i="1"/>
  <c r="O152" i="1"/>
  <c r="Q152" i="1"/>
  <c r="R152" i="1"/>
  <c r="S152" i="1"/>
  <c r="U152" i="1"/>
  <c r="V152" i="1"/>
  <c r="C153" i="1"/>
  <c r="E153" i="1"/>
  <c r="F153" i="1"/>
  <c r="G153" i="1"/>
  <c r="I153" i="1"/>
  <c r="J153" i="1"/>
  <c r="K153" i="1"/>
  <c r="O153" i="1"/>
  <c r="P153" i="1"/>
  <c r="Q153" i="1"/>
  <c r="S153" i="1"/>
  <c r="T153" i="1"/>
  <c r="U153" i="1"/>
  <c r="C154" i="1"/>
  <c r="D154" i="1"/>
  <c r="E154" i="1"/>
  <c r="E204" i="1" s="1"/>
  <c r="G154" i="1"/>
  <c r="H154" i="1"/>
  <c r="I154" i="1"/>
  <c r="K154" i="1"/>
  <c r="N154" i="1"/>
  <c r="O154" i="1"/>
  <c r="Q154" i="1"/>
  <c r="R154" i="1"/>
  <c r="S154" i="1"/>
  <c r="U154" i="1"/>
  <c r="V154" i="1"/>
  <c r="C155" i="1"/>
  <c r="C204" i="1" s="1"/>
  <c r="E155" i="1"/>
  <c r="F155" i="1"/>
  <c r="G155" i="1"/>
  <c r="I155" i="1"/>
  <c r="I204" i="1" s="1"/>
  <c r="J155" i="1"/>
  <c r="K155" i="1"/>
  <c r="O155" i="1"/>
  <c r="P155" i="1"/>
  <c r="Q155" i="1"/>
  <c r="S155" i="1"/>
  <c r="T155" i="1"/>
  <c r="U155" i="1"/>
  <c r="U204" i="1" s="1"/>
  <c r="C156" i="1"/>
  <c r="E156" i="1"/>
  <c r="F156" i="1"/>
  <c r="G156" i="1"/>
  <c r="G204" i="1" s="1"/>
  <c r="I156" i="1"/>
  <c r="J156" i="1"/>
  <c r="K156" i="1"/>
  <c r="O156" i="1"/>
  <c r="O204" i="1" s="1"/>
  <c r="P156" i="1"/>
  <c r="Q156" i="1"/>
  <c r="S156" i="1"/>
  <c r="T156" i="1"/>
  <c r="U156" i="1"/>
  <c r="C157" i="1"/>
  <c r="D157" i="1"/>
  <c r="E157" i="1"/>
  <c r="E205" i="1" s="1"/>
  <c r="G157" i="1"/>
  <c r="H157" i="1"/>
  <c r="I157" i="1"/>
  <c r="K157" i="1"/>
  <c r="K205" i="1" s="1"/>
  <c r="N157" i="1"/>
  <c r="O157" i="1"/>
  <c r="Q157" i="1"/>
  <c r="R157" i="1"/>
  <c r="S157" i="1"/>
  <c r="U157" i="1"/>
  <c r="V157" i="1"/>
  <c r="C158" i="1"/>
  <c r="C205" i="1" s="1"/>
  <c r="E158" i="1"/>
  <c r="F158" i="1"/>
  <c r="G158" i="1"/>
  <c r="I158" i="1"/>
  <c r="J158" i="1"/>
  <c r="K158" i="1"/>
  <c r="O158" i="1"/>
  <c r="P158" i="1"/>
  <c r="Q158" i="1"/>
  <c r="S158" i="1"/>
  <c r="T158" i="1"/>
  <c r="U158" i="1"/>
  <c r="U205" i="1" s="1"/>
  <c r="C159" i="1"/>
  <c r="D159" i="1"/>
  <c r="E159" i="1"/>
  <c r="G159" i="1"/>
  <c r="H159" i="1"/>
  <c r="I159" i="1"/>
  <c r="K159" i="1"/>
  <c r="N159" i="1"/>
  <c r="O159" i="1"/>
  <c r="Q159" i="1"/>
  <c r="R159" i="1"/>
  <c r="S159" i="1"/>
  <c r="S205" i="1" s="1"/>
  <c r="U159" i="1"/>
  <c r="V159" i="1"/>
  <c r="C160" i="1"/>
  <c r="D160" i="1"/>
  <c r="D205" i="1" s="1"/>
  <c r="D222" i="1" s="1"/>
  <c r="E160" i="1"/>
  <c r="F160" i="1"/>
  <c r="G160" i="1"/>
  <c r="H160" i="1"/>
  <c r="H205" i="1" s="1"/>
  <c r="H222" i="1" s="1"/>
  <c r="I160" i="1"/>
  <c r="J160" i="1"/>
  <c r="K160" i="1"/>
  <c r="N160" i="1"/>
  <c r="O160" i="1"/>
  <c r="P160" i="1"/>
  <c r="Q160" i="1"/>
  <c r="R160" i="1"/>
  <c r="S160" i="1"/>
  <c r="T160" i="1"/>
  <c r="U160" i="1"/>
  <c r="V160" i="1"/>
  <c r="V205" i="1" s="1"/>
  <c r="C161" i="1"/>
  <c r="D161" i="1"/>
  <c r="E161" i="1"/>
  <c r="F161" i="1"/>
  <c r="F206" i="1" s="1"/>
  <c r="G161" i="1"/>
  <c r="H161" i="1"/>
  <c r="I161" i="1"/>
  <c r="J161" i="1"/>
  <c r="J206" i="1" s="1"/>
  <c r="K161" i="1"/>
  <c r="N161" i="1"/>
  <c r="O161" i="1"/>
  <c r="P161" i="1"/>
  <c r="Q161" i="1"/>
  <c r="R161" i="1"/>
  <c r="S161" i="1"/>
  <c r="T161" i="1"/>
  <c r="U161" i="1"/>
  <c r="V161" i="1"/>
  <c r="C162" i="1"/>
  <c r="D162" i="1"/>
  <c r="E162" i="1"/>
  <c r="F162" i="1"/>
  <c r="G162" i="1"/>
  <c r="H162" i="1"/>
  <c r="I162" i="1"/>
  <c r="J162" i="1"/>
  <c r="K162" i="1"/>
  <c r="N162" i="1"/>
  <c r="O162" i="1"/>
  <c r="P162" i="1"/>
  <c r="Q162" i="1"/>
  <c r="R162" i="1"/>
  <c r="S162" i="1"/>
  <c r="T162" i="1"/>
  <c r="U162" i="1"/>
  <c r="V162" i="1"/>
  <c r="C163" i="1"/>
  <c r="D163" i="1"/>
  <c r="E163" i="1"/>
  <c r="F163" i="1"/>
  <c r="G163" i="1"/>
  <c r="H163" i="1"/>
  <c r="I163" i="1"/>
  <c r="J163" i="1"/>
  <c r="K163" i="1"/>
  <c r="N163" i="1"/>
  <c r="O163" i="1"/>
  <c r="P163" i="1"/>
  <c r="Q163" i="1"/>
  <c r="R163" i="1"/>
  <c r="S163" i="1"/>
  <c r="T163" i="1"/>
  <c r="U163" i="1"/>
  <c r="V163" i="1"/>
  <c r="C164" i="1"/>
  <c r="E164" i="1"/>
  <c r="F164" i="1"/>
  <c r="G164" i="1"/>
  <c r="I164" i="1"/>
  <c r="J164" i="1"/>
  <c r="K164" i="1"/>
  <c r="O164" i="1"/>
  <c r="P164" i="1"/>
  <c r="Q164" i="1"/>
  <c r="S164" i="1"/>
  <c r="T164" i="1"/>
  <c r="U164" i="1"/>
  <c r="C165" i="1"/>
  <c r="D165" i="1"/>
  <c r="E165" i="1"/>
  <c r="G165" i="1"/>
  <c r="H165" i="1"/>
  <c r="I165" i="1"/>
  <c r="K165" i="1"/>
  <c r="N165" i="1"/>
  <c r="O165" i="1"/>
  <c r="Q165" i="1"/>
  <c r="R165" i="1"/>
  <c r="S165" i="1"/>
  <c r="U165" i="1"/>
  <c r="V165" i="1"/>
  <c r="C166" i="1"/>
  <c r="E166" i="1"/>
  <c r="F166" i="1"/>
  <c r="G166" i="1"/>
  <c r="I166" i="1"/>
  <c r="J166" i="1"/>
  <c r="K166" i="1"/>
  <c r="O166" i="1"/>
  <c r="P166" i="1"/>
  <c r="Q166" i="1"/>
  <c r="S166" i="1"/>
  <c r="T166" i="1"/>
  <c r="U166" i="1"/>
  <c r="C167" i="1"/>
  <c r="D167" i="1"/>
  <c r="E167" i="1"/>
  <c r="G167" i="1"/>
  <c r="H167" i="1"/>
  <c r="I167" i="1"/>
  <c r="K167" i="1"/>
  <c r="N167" i="1"/>
  <c r="O167" i="1"/>
  <c r="Q167" i="1"/>
  <c r="R167" i="1"/>
  <c r="S167" i="1"/>
  <c r="U167" i="1"/>
  <c r="V167" i="1"/>
  <c r="C168" i="1"/>
  <c r="E168" i="1"/>
  <c r="F168" i="1"/>
  <c r="G168" i="1"/>
  <c r="I168" i="1"/>
  <c r="J168" i="1"/>
  <c r="K168" i="1"/>
  <c r="O168" i="1"/>
  <c r="P168" i="1"/>
  <c r="Q168" i="1"/>
  <c r="S168" i="1"/>
  <c r="T168" i="1"/>
  <c r="U168" i="1"/>
  <c r="C169" i="1"/>
  <c r="D169" i="1"/>
  <c r="E169" i="1"/>
  <c r="G169" i="1"/>
  <c r="H169" i="1"/>
  <c r="I169" i="1"/>
  <c r="K169" i="1"/>
  <c r="N169" i="1"/>
  <c r="O169" i="1"/>
  <c r="Q169" i="1"/>
  <c r="R169" i="1"/>
  <c r="S169" i="1"/>
  <c r="U169" i="1"/>
  <c r="V169" i="1"/>
  <c r="C170" i="1"/>
  <c r="E170" i="1"/>
  <c r="F170" i="1"/>
  <c r="G170" i="1"/>
  <c r="I170" i="1"/>
  <c r="J170" i="1"/>
  <c r="K170" i="1"/>
  <c r="O170" i="1"/>
  <c r="P170" i="1"/>
  <c r="Q170" i="1"/>
  <c r="S170" i="1"/>
  <c r="T170" i="1"/>
  <c r="U170" i="1"/>
  <c r="C171" i="1"/>
  <c r="D171" i="1"/>
  <c r="E171" i="1"/>
  <c r="G171" i="1"/>
  <c r="H171" i="1"/>
  <c r="I171" i="1"/>
  <c r="I207" i="1" s="1"/>
  <c r="K171" i="1"/>
  <c r="N171" i="1"/>
  <c r="N207" i="1" s="1"/>
  <c r="O171" i="1"/>
  <c r="Q171" i="1"/>
  <c r="R171" i="1"/>
  <c r="S171" i="1"/>
  <c r="S207" i="1" s="1"/>
  <c r="U171" i="1"/>
  <c r="V171" i="1"/>
  <c r="C172" i="1"/>
  <c r="E172" i="1"/>
  <c r="F172" i="1"/>
  <c r="G172" i="1"/>
  <c r="I172" i="1"/>
  <c r="J172" i="1"/>
  <c r="K172" i="1"/>
  <c r="O172" i="1"/>
  <c r="P172" i="1"/>
  <c r="Q172" i="1"/>
  <c r="Q207" i="1" s="1"/>
  <c r="S172" i="1"/>
  <c r="T172" i="1"/>
  <c r="U172" i="1"/>
  <c r="C173" i="1"/>
  <c r="C207" i="1" s="1"/>
  <c r="D173" i="1"/>
  <c r="E173" i="1"/>
  <c r="G173" i="1"/>
  <c r="H173" i="1"/>
  <c r="H207" i="1" s="1"/>
  <c r="I173" i="1"/>
  <c r="K173" i="1"/>
  <c r="N173" i="1"/>
  <c r="O173" i="1"/>
  <c r="Q173" i="1"/>
  <c r="R173" i="1"/>
  <c r="S173" i="1"/>
  <c r="U173" i="1"/>
  <c r="U207" i="1" s="1"/>
  <c r="V173" i="1"/>
  <c r="C174" i="1"/>
  <c r="E174" i="1"/>
  <c r="F174" i="1"/>
  <c r="F208" i="1" s="1"/>
  <c r="G174" i="1"/>
  <c r="I174" i="1"/>
  <c r="J174" i="1"/>
  <c r="K174" i="1"/>
  <c r="O174" i="1"/>
  <c r="P174" i="1"/>
  <c r="Q174" i="1"/>
  <c r="S174" i="1"/>
  <c r="T174" i="1"/>
  <c r="U174" i="1"/>
  <c r="C175" i="1"/>
  <c r="D175" i="1"/>
  <c r="E175" i="1"/>
  <c r="G175" i="1"/>
  <c r="H175" i="1"/>
  <c r="I175" i="1"/>
  <c r="I208" i="1" s="1"/>
  <c r="K175" i="1"/>
  <c r="N175" i="1"/>
  <c r="O175" i="1"/>
  <c r="Q175" i="1"/>
  <c r="R175" i="1"/>
  <c r="S175" i="1"/>
  <c r="U175" i="1"/>
  <c r="V175" i="1"/>
  <c r="C176" i="1"/>
  <c r="E176" i="1"/>
  <c r="F176" i="1"/>
  <c r="G176" i="1"/>
  <c r="I176" i="1"/>
  <c r="J176" i="1"/>
  <c r="K176" i="1"/>
  <c r="O176" i="1"/>
  <c r="P176" i="1"/>
  <c r="Q176" i="1"/>
  <c r="S176" i="1"/>
  <c r="T176" i="1"/>
  <c r="T208" i="1" s="1"/>
  <c r="U176" i="1"/>
  <c r="C177" i="1"/>
  <c r="D177" i="1"/>
  <c r="E177" i="1"/>
  <c r="E208" i="1" s="1"/>
  <c r="G177" i="1"/>
  <c r="H177" i="1"/>
  <c r="I177" i="1"/>
  <c r="K177" i="1"/>
  <c r="N177" i="1"/>
  <c r="O177" i="1"/>
  <c r="Q177" i="1"/>
  <c r="R177" i="1"/>
  <c r="S177" i="1"/>
  <c r="U177" i="1"/>
  <c r="V177" i="1"/>
  <c r="C178" i="1"/>
  <c r="C209" i="1" s="1"/>
  <c r="E178" i="1"/>
  <c r="F178" i="1"/>
  <c r="G178" i="1"/>
  <c r="I178" i="1"/>
  <c r="J178" i="1"/>
  <c r="K178" i="1"/>
  <c r="K209" i="1" s="1"/>
  <c r="O178" i="1"/>
  <c r="P178" i="1"/>
  <c r="Q178" i="1"/>
  <c r="R178" i="1"/>
  <c r="S178" i="1"/>
  <c r="T178" i="1"/>
  <c r="U178" i="1"/>
  <c r="V178" i="1"/>
  <c r="C179" i="1"/>
  <c r="D179" i="1"/>
  <c r="D209" i="1" s="1"/>
  <c r="E179" i="1"/>
  <c r="F179" i="1"/>
  <c r="G179" i="1"/>
  <c r="H179" i="1"/>
  <c r="H209" i="1" s="1"/>
  <c r="I179" i="1"/>
  <c r="J179" i="1"/>
  <c r="K179" i="1"/>
  <c r="N179" i="1"/>
  <c r="O179" i="1"/>
  <c r="P179" i="1"/>
  <c r="Q179" i="1"/>
  <c r="R179" i="1"/>
  <c r="R209" i="1" s="1"/>
  <c r="G226" i="1" s="1"/>
  <c r="S179" i="1"/>
  <c r="T179" i="1"/>
  <c r="U179" i="1"/>
  <c r="V179" i="1"/>
  <c r="C180" i="1"/>
  <c r="D180" i="1"/>
  <c r="E180" i="1"/>
  <c r="F180" i="1"/>
  <c r="G180" i="1"/>
  <c r="H180" i="1"/>
  <c r="I180" i="1"/>
  <c r="J180" i="1"/>
  <c r="K180" i="1"/>
  <c r="N180" i="1"/>
  <c r="O180" i="1"/>
  <c r="P180" i="1"/>
  <c r="Q180" i="1"/>
  <c r="R180" i="1"/>
  <c r="S180" i="1"/>
  <c r="T180" i="1"/>
  <c r="U180" i="1"/>
  <c r="V180" i="1"/>
  <c r="C181" i="1"/>
  <c r="D181" i="1"/>
  <c r="E181" i="1"/>
  <c r="F181" i="1"/>
  <c r="G181" i="1"/>
  <c r="H181" i="1"/>
  <c r="I181" i="1"/>
  <c r="J181" i="1"/>
  <c r="K181" i="1"/>
  <c r="N181" i="1"/>
  <c r="O181" i="1"/>
  <c r="P181" i="1"/>
  <c r="Q181" i="1"/>
  <c r="R181" i="1"/>
  <c r="S181" i="1"/>
  <c r="T181" i="1"/>
  <c r="U181" i="1"/>
  <c r="V181" i="1"/>
  <c r="C182" i="1"/>
  <c r="D182" i="1"/>
  <c r="E182" i="1"/>
  <c r="F182" i="1"/>
  <c r="F210" i="1" s="1"/>
  <c r="G182" i="1"/>
  <c r="H182" i="1"/>
  <c r="I182" i="1"/>
  <c r="J182" i="1"/>
  <c r="K182" i="1"/>
  <c r="N182" i="1"/>
  <c r="O182" i="1"/>
  <c r="P182" i="1"/>
  <c r="P210" i="1" s="1"/>
  <c r="E227" i="1" s="1"/>
  <c r="Q182" i="1"/>
  <c r="R182" i="1"/>
  <c r="S182" i="1"/>
  <c r="T182" i="1"/>
  <c r="U182" i="1"/>
  <c r="V182" i="1"/>
  <c r="C183" i="1"/>
  <c r="D183" i="1"/>
  <c r="E183" i="1"/>
  <c r="F183" i="1"/>
  <c r="G183" i="1"/>
  <c r="H183" i="1"/>
  <c r="I183" i="1"/>
  <c r="J183" i="1"/>
  <c r="K183" i="1"/>
  <c r="N183" i="1"/>
  <c r="O183" i="1"/>
  <c r="P183" i="1"/>
  <c r="Q183" i="1"/>
  <c r="R183" i="1"/>
  <c r="S183" i="1"/>
  <c r="T183" i="1"/>
  <c r="U183" i="1"/>
  <c r="V183" i="1"/>
  <c r="C184" i="1"/>
  <c r="D184" i="1"/>
  <c r="E184" i="1"/>
  <c r="F184" i="1"/>
  <c r="G184" i="1"/>
  <c r="H184" i="1"/>
  <c r="I184" i="1"/>
  <c r="J184" i="1"/>
  <c r="K184" i="1"/>
  <c r="N184" i="1"/>
  <c r="O184" i="1"/>
  <c r="P184" i="1"/>
  <c r="Q184" i="1"/>
  <c r="R184" i="1"/>
  <c r="S184" i="1"/>
  <c r="T184" i="1"/>
  <c r="U184" i="1"/>
  <c r="V184" i="1"/>
  <c r="C185" i="1"/>
  <c r="D185" i="1"/>
  <c r="E185" i="1"/>
  <c r="F185" i="1"/>
  <c r="G185" i="1"/>
  <c r="H185" i="1"/>
  <c r="I185" i="1"/>
  <c r="J185" i="1"/>
  <c r="K185" i="1"/>
  <c r="N185" i="1"/>
  <c r="O185" i="1"/>
  <c r="P185" i="1"/>
  <c r="Q185" i="1"/>
  <c r="R185" i="1"/>
  <c r="S185" i="1"/>
  <c r="T185" i="1"/>
  <c r="U185" i="1"/>
  <c r="V185" i="1"/>
  <c r="C186" i="1"/>
  <c r="D186" i="1"/>
  <c r="E186" i="1"/>
  <c r="F186" i="1"/>
  <c r="G186" i="1"/>
  <c r="H186" i="1"/>
  <c r="I186" i="1"/>
  <c r="J186" i="1"/>
  <c r="K186" i="1"/>
  <c r="N186" i="1"/>
  <c r="O186" i="1"/>
  <c r="P186" i="1"/>
  <c r="Q186" i="1"/>
  <c r="R186" i="1"/>
  <c r="S186" i="1"/>
  <c r="T186" i="1"/>
  <c r="U186" i="1"/>
  <c r="V186" i="1"/>
  <c r="C187" i="1"/>
  <c r="D187" i="1"/>
  <c r="D211" i="1" s="1"/>
  <c r="E187" i="1"/>
  <c r="F187" i="1"/>
  <c r="G187" i="1"/>
  <c r="H187" i="1"/>
  <c r="I187" i="1"/>
  <c r="J187" i="1"/>
  <c r="K187" i="1"/>
  <c r="N187" i="1"/>
  <c r="N211" i="1" s="1"/>
  <c r="C228" i="1" s="1"/>
  <c r="O187" i="1"/>
  <c r="P187" i="1"/>
  <c r="Q187" i="1"/>
  <c r="R187" i="1"/>
  <c r="S187" i="1"/>
  <c r="T187" i="1"/>
  <c r="U187" i="1"/>
  <c r="V187" i="1"/>
  <c r="V211" i="1" s="1"/>
  <c r="K228" i="1" s="1"/>
  <c r="C188" i="1"/>
  <c r="D188" i="1"/>
  <c r="E188" i="1"/>
  <c r="F188" i="1"/>
  <c r="G188" i="1"/>
  <c r="H188" i="1"/>
  <c r="I188" i="1"/>
  <c r="J188" i="1"/>
  <c r="K188" i="1"/>
  <c r="N188" i="1"/>
  <c r="O188" i="1"/>
  <c r="P188" i="1"/>
  <c r="Q188" i="1"/>
  <c r="R188" i="1"/>
  <c r="S188" i="1"/>
  <c r="T188" i="1"/>
  <c r="U188" i="1"/>
  <c r="V188" i="1"/>
  <c r="C189" i="1"/>
  <c r="D189" i="1"/>
  <c r="E189" i="1"/>
  <c r="F189" i="1"/>
  <c r="G189" i="1"/>
  <c r="H189" i="1"/>
  <c r="I189" i="1"/>
  <c r="J189" i="1"/>
  <c r="K189" i="1"/>
  <c r="N189" i="1"/>
  <c r="O189" i="1"/>
  <c r="P189" i="1"/>
  <c r="Q189" i="1"/>
  <c r="R189" i="1"/>
  <c r="S189" i="1"/>
  <c r="T189" i="1"/>
  <c r="U189" i="1"/>
  <c r="V189" i="1"/>
  <c r="C190" i="1"/>
  <c r="D190" i="1"/>
  <c r="E190" i="1"/>
  <c r="F190" i="1"/>
  <c r="G190" i="1"/>
  <c r="H190" i="1"/>
  <c r="I190" i="1"/>
  <c r="J190" i="1"/>
  <c r="K190" i="1"/>
  <c r="N190" i="1"/>
  <c r="O190" i="1"/>
  <c r="P190" i="1"/>
  <c r="Q190" i="1"/>
  <c r="R190" i="1"/>
  <c r="S190" i="1"/>
  <c r="T190" i="1"/>
  <c r="U190" i="1"/>
  <c r="V190" i="1"/>
  <c r="C191" i="1"/>
  <c r="D191" i="1"/>
  <c r="E191" i="1"/>
  <c r="F191" i="1"/>
  <c r="G191" i="1"/>
  <c r="H191" i="1"/>
  <c r="I191" i="1"/>
  <c r="J191" i="1"/>
  <c r="K191" i="1"/>
  <c r="N191" i="1"/>
  <c r="O191" i="1"/>
  <c r="P191" i="1"/>
  <c r="Q191" i="1"/>
  <c r="R191" i="1"/>
  <c r="S191" i="1"/>
  <c r="T191" i="1"/>
  <c r="U191" i="1"/>
  <c r="V191" i="1"/>
  <c r="C192" i="1"/>
  <c r="D192" i="1"/>
  <c r="E192" i="1"/>
  <c r="F192" i="1"/>
  <c r="G192" i="1"/>
  <c r="H192" i="1"/>
  <c r="I192" i="1"/>
  <c r="J192" i="1"/>
  <c r="K192" i="1"/>
  <c r="N192" i="1"/>
  <c r="O192" i="1"/>
  <c r="P192" i="1"/>
  <c r="Q192" i="1"/>
  <c r="R192" i="1"/>
  <c r="S192" i="1"/>
  <c r="T192" i="1"/>
  <c r="U192" i="1"/>
  <c r="V192" i="1"/>
  <c r="C193" i="1"/>
  <c r="D193" i="1"/>
  <c r="E193" i="1"/>
  <c r="F193" i="1"/>
  <c r="G193" i="1"/>
  <c r="H193" i="1"/>
  <c r="I193" i="1"/>
  <c r="J193" i="1"/>
  <c r="K193" i="1"/>
  <c r="N193" i="1"/>
  <c r="O193" i="1"/>
  <c r="P193" i="1"/>
  <c r="Q193" i="1"/>
  <c r="R193" i="1"/>
  <c r="S193" i="1"/>
  <c r="T193" i="1"/>
  <c r="U193" i="1"/>
  <c r="V193" i="1"/>
  <c r="C194" i="1"/>
  <c r="D194" i="1"/>
  <c r="E194" i="1"/>
  <c r="F194" i="1"/>
  <c r="G194" i="1"/>
  <c r="H194" i="1"/>
  <c r="I194" i="1"/>
  <c r="J194" i="1"/>
  <c r="J212" i="1" s="1"/>
  <c r="K194" i="1"/>
  <c r="N194" i="1"/>
  <c r="O194" i="1"/>
  <c r="P194" i="1"/>
  <c r="Q194" i="1"/>
  <c r="R194" i="1"/>
  <c r="S194" i="1"/>
  <c r="T194" i="1"/>
  <c r="T212" i="1" s="1"/>
  <c r="I229" i="1" s="1"/>
  <c r="U194" i="1"/>
  <c r="V194" i="1"/>
  <c r="C195" i="1"/>
  <c r="D195" i="1"/>
  <c r="E195" i="1"/>
  <c r="F195" i="1"/>
  <c r="G195" i="1"/>
  <c r="H195" i="1"/>
  <c r="I195" i="1"/>
  <c r="J195" i="1"/>
  <c r="K195" i="1"/>
  <c r="N195" i="1"/>
  <c r="O195" i="1"/>
  <c r="P195" i="1"/>
  <c r="Q195" i="1"/>
  <c r="R195" i="1"/>
  <c r="S195" i="1"/>
  <c r="T195" i="1"/>
  <c r="U195" i="1"/>
  <c r="V195" i="1"/>
  <c r="C196" i="1"/>
  <c r="D196" i="1"/>
  <c r="E196" i="1"/>
  <c r="F196" i="1"/>
  <c r="G196" i="1"/>
  <c r="H196" i="1"/>
  <c r="I196" i="1"/>
  <c r="J196" i="1"/>
  <c r="K196" i="1"/>
  <c r="N196" i="1"/>
  <c r="O196" i="1"/>
  <c r="P196" i="1"/>
  <c r="Q196" i="1"/>
  <c r="R196" i="1"/>
  <c r="S196" i="1"/>
  <c r="T196" i="1"/>
  <c r="U196" i="1"/>
  <c r="V196" i="1"/>
  <c r="C197" i="1"/>
  <c r="D197" i="1"/>
  <c r="E197" i="1"/>
  <c r="F197" i="1"/>
  <c r="G197" i="1"/>
  <c r="H197" i="1"/>
  <c r="I197" i="1"/>
  <c r="J197" i="1"/>
  <c r="K197" i="1"/>
  <c r="N197" i="1"/>
  <c r="O197" i="1"/>
  <c r="P197" i="1"/>
  <c r="Q197" i="1"/>
  <c r="R197" i="1"/>
  <c r="S197" i="1"/>
  <c r="T197" i="1"/>
  <c r="U197" i="1"/>
  <c r="V197" i="1"/>
  <c r="C198" i="1"/>
  <c r="D198" i="1"/>
  <c r="E198" i="1"/>
  <c r="F198" i="1"/>
  <c r="G198" i="1"/>
  <c r="H198" i="1"/>
  <c r="I198" i="1"/>
  <c r="J198" i="1"/>
  <c r="K198" i="1"/>
  <c r="N198" i="1"/>
  <c r="O198" i="1"/>
  <c r="P198" i="1"/>
  <c r="Q198" i="1"/>
  <c r="R198" i="1"/>
  <c r="S198" i="1"/>
  <c r="T198" i="1"/>
  <c r="U198" i="1"/>
  <c r="V198" i="1"/>
  <c r="I201" i="1"/>
  <c r="C202" i="1"/>
  <c r="S202" i="1"/>
  <c r="U202" i="1"/>
  <c r="K204" i="1"/>
  <c r="Q204" i="1"/>
  <c r="S204" i="1"/>
  <c r="G205" i="1"/>
  <c r="O205" i="1"/>
  <c r="Q205" i="1"/>
  <c r="R205" i="1"/>
  <c r="G222" i="1" s="1"/>
  <c r="T206" i="1"/>
  <c r="D207" i="1"/>
  <c r="K207" i="1"/>
  <c r="R207" i="1"/>
  <c r="V207" i="1"/>
  <c r="K224" i="1" s="1"/>
  <c r="J208" i="1"/>
  <c r="P208" i="1"/>
  <c r="G209" i="1"/>
  <c r="N209" i="1"/>
  <c r="Q209" i="1"/>
  <c r="U209" i="1"/>
  <c r="V209" i="1"/>
  <c r="E210" i="1"/>
  <c r="I210" i="1"/>
  <c r="J210" i="1"/>
  <c r="O210" i="1"/>
  <c r="S210" i="1"/>
  <c r="T210" i="1"/>
  <c r="I227" i="1" s="1"/>
  <c r="C211" i="1"/>
  <c r="G211" i="1"/>
  <c r="H211" i="1"/>
  <c r="K211" i="1"/>
  <c r="Q211" i="1"/>
  <c r="R211" i="1"/>
  <c r="G228" i="1" s="1"/>
  <c r="U211" i="1"/>
  <c r="E212" i="1"/>
  <c r="F212" i="1"/>
  <c r="I212" i="1"/>
  <c r="O212" i="1"/>
  <c r="P212" i="1"/>
  <c r="E229" i="1" s="1"/>
  <c r="S212" i="1"/>
  <c r="E225" i="1"/>
  <c r="C226" i="1" l="1"/>
  <c r="H224" i="1"/>
  <c r="C224" i="1"/>
  <c r="G203" i="1"/>
  <c r="P206" i="1"/>
  <c r="U203" i="1"/>
  <c r="S203" i="1"/>
  <c r="I225" i="1"/>
  <c r="K208" i="1"/>
  <c r="I206" i="1"/>
  <c r="I223" i="1" s="1"/>
  <c r="K222" i="1"/>
  <c r="N205" i="1"/>
  <c r="C222" i="1" s="1"/>
  <c r="Q203" i="1"/>
  <c r="I203" i="1"/>
  <c r="V212" i="1"/>
  <c r="N212" i="1"/>
  <c r="D212" i="1"/>
  <c r="D229" i="1" s="1"/>
  <c r="U212" i="1"/>
  <c r="J229" i="1" s="1"/>
  <c r="Q212" i="1"/>
  <c r="F229" i="1" s="1"/>
  <c r="K212" i="1"/>
  <c r="G212" i="1"/>
  <c r="C212" i="1"/>
  <c r="S211" i="1"/>
  <c r="H228" i="1" s="1"/>
  <c r="O211" i="1"/>
  <c r="D228" i="1" s="1"/>
  <c r="I211" i="1"/>
  <c r="E211" i="1"/>
  <c r="U210" i="1"/>
  <c r="J227" i="1" s="1"/>
  <c r="Q210" i="1"/>
  <c r="F227" i="1" s="1"/>
  <c r="K210" i="1"/>
  <c r="G210" i="1"/>
  <c r="C210" i="1"/>
  <c r="S209" i="1"/>
  <c r="H226" i="1" s="1"/>
  <c r="O209" i="1"/>
  <c r="D226" i="1" s="1"/>
  <c r="I209" i="1"/>
  <c r="E209" i="1"/>
  <c r="G208" i="1"/>
  <c r="O207" i="1"/>
  <c r="D224" i="1" s="1"/>
  <c r="Q126" i="1"/>
  <c r="E126" i="1"/>
  <c r="H143" i="2"/>
  <c r="T144" i="2"/>
  <c r="G147" i="2"/>
  <c r="Q147" i="2"/>
  <c r="O148" i="2"/>
  <c r="G149" i="2"/>
  <c r="V133" i="1"/>
  <c r="F95" i="2"/>
  <c r="J95" i="2"/>
  <c r="P142" i="2"/>
  <c r="T95" i="2"/>
  <c r="R212" i="1"/>
  <c r="H212" i="1"/>
  <c r="H229" i="1" s="1"/>
  <c r="T211" i="1"/>
  <c r="P211" i="1"/>
  <c r="J211" i="1"/>
  <c r="J228" i="1" s="1"/>
  <c r="F211" i="1"/>
  <c r="F228" i="1" s="1"/>
  <c r="V210" i="1"/>
  <c r="K227" i="1" s="1"/>
  <c r="R210" i="1"/>
  <c r="N210" i="1"/>
  <c r="C227" i="1" s="1"/>
  <c r="H210" i="1"/>
  <c r="H227" i="1" s="1"/>
  <c r="D210" i="1"/>
  <c r="D227" i="1" s="1"/>
  <c r="T209" i="1"/>
  <c r="P209" i="1"/>
  <c r="J209" i="1"/>
  <c r="J226" i="1" s="1"/>
  <c r="K226" i="1"/>
  <c r="F209" i="1"/>
  <c r="F226" i="1" s="1"/>
  <c r="O208" i="1"/>
  <c r="Q208" i="1"/>
  <c r="F225" i="1" s="1"/>
  <c r="S208" i="1"/>
  <c r="U208" i="1"/>
  <c r="C208" i="1"/>
  <c r="E207" i="1"/>
  <c r="E224" i="1" s="1"/>
  <c r="G207" i="1"/>
  <c r="G224" i="1" s="1"/>
  <c r="K206" i="1"/>
  <c r="O213" i="1"/>
  <c r="Q206" i="1"/>
  <c r="F223" i="1" s="1"/>
  <c r="S213" i="1"/>
  <c r="U206" i="1"/>
  <c r="C206" i="1"/>
  <c r="E213" i="1"/>
  <c r="G206" i="1"/>
  <c r="V206" i="1"/>
  <c r="R206" i="1"/>
  <c r="N206" i="1"/>
  <c r="H206" i="1"/>
  <c r="D206" i="1"/>
  <c r="I205" i="1"/>
  <c r="K201" i="1"/>
  <c r="U201" i="1"/>
  <c r="C201" i="1"/>
  <c r="G201" i="1"/>
  <c r="V208" i="1"/>
  <c r="K225" i="1" s="1"/>
  <c r="R208" i="1"/>
  <c r="N208" i="1"/>
  <c r="H208" i="1"/>
  <c r="D208" i="1"/>
  <c r="T207" i="1"/>
  <c r="I224" i="1" s="1"/>
  <c r="P207" i="1"/>
  <c r="J207" i="1"/>
  <c r="J224" i="1" s="1"/>
  <c r="F207" i="1"/>
  <c r="F224" i="1" s="1"/>
  <c r="V204" i="1"/>
  <c r="K221" i="1" s="1"/>
  <c r="R204" i="1"/>
  <c r="G221" i="1" s="1"/>
  <c r="N204" i="1"/>
  <c r="C221" i="1" s="1"/>
  <c r="H204" i="1"/>
  <c r="H221" i="1" s="1"/>
  <c r="D204" i="1"/>
  <c r="D221" i="1" s="1"/>
  <c r="T204" i="1"/>
  <c r="I221" i="1" s="1"/>
  <c r="P204" i="1"/>
  <c r="E221" i="1" s="1"/>
  <c r="J204" i="1"/>
  <c r="J221" i="1" s="1"/>
  <c r="F204" i="1"/>
  <c r="F221" i="1" s="1"/>
  <c r="T205" i="1"/>
  <c r="P205" i="1"/>
  <c r="E222" i="1" s="1"/>
  <c r="J205" i="1"/>
  <c r="J222" i="1" s="1"/>
  <c r="F205" i="1"/>
  <c r="F222" i="1" s="1"/>
  <c r="V202" i="1"/>
  <c r="K219" i="1" s="1"/>
  <c r="R202" i="1"/>
  <c r="G219" i="1" s="1"/>
  <c r="N202" i="1"/>
  <c r="C219" i="1" s="1"/>
  <c r="H202" i="1"/>
  <c r="H219" i="1" s="1"/>
  <c r="D202" i="1"/>
  <c r="D219" i="1" s="1"/>
  <c r="R135" i="1"/>
  <c r="D133" i="1"/>
  <c r="C145" i="2"/>
  <c r="O147" i="2"/>
  <c r="K148" i="2"/>
  <c r="K162" i="2" s="1"/>
  <c r="T113" i="2"/>
  <c r="T151" i="2" s="1"/>
  <c r="P151" i="2"/>
  <c r="P141" i="2"/>
  <c r="P150" i="2"/>
  <c r="C151" i="2"/>
  <c r="C141" i="2"/>
  <c r="C150" i="2"/>
  <c r="G151" i="2"/>
  <c r="G141" i="2"/>
  <c r="G150" i="2"/>
  <c r="K151" i="2"/>
  <c r="K141" i="2"/>
  <c r="K150" i="2"/>
  <c r="Q151" i="2"/>
  <c r="Q141" i="2"/>
  <c r="Q150" i="2"/>
  <c r="U151" i="2"/>
  <c r="U141" i="2"/>
  <c r="U150" i="2"/>
  <c r="J141" i="2"/>
  <c r="J155" i="2" s="1"/>
  <c r="D150" i="2"/>
  <c r="D151" i="2"/>
  <c r="D141" i="2"/>
  <c r="H150" i="2"/>
  <c r="H141" i="2"/>
  <c r="H151" i="2"/>
  <c r="N150" i="2"/>
  <c r="N151" i="2"/>
  <c r="N141" i="2"/>
  <c r="R150" i="2"/>
  <c r="R151" i="2"/>
  <c r="R141" i="2"/>
  <c r="V150" i="2"/>
  <c r="V151" i="2"/>
  <c r="V141" i="2"/>
  <c r="F141" i="2"/>
  <c r="F155" i="2" s="1"/>
  <c r="T141" i="2"/>
  <c r="I150" i="2"/>
  <c r="I151" i="2"/>
  <c r="I141" i="2"/>
  <c r="I155" i="2" s="1"/>
  <c r="S150" i="2"/>
  <c r="S151" i="2"/>
  <c r="S141" i="2"/>
  <c r="K145" i="2"/>
  <c r="U145" i="2"/>
  <c r="K157" i="2"/>
  <c r="E144" i="2"/>
  <c r="E158" i="2" s="1"/>
  <c r="Q145" i="2"/>
  <c r="E147" i="2"/>
  <c r="E161" i="2" s="1"/>
  <c r="C85" i="2"/>
  <c r="Q85" i="2"/>
  <c r="I86" i="2"/>
  <c r="C87" i="2"/>
  <c r="Q87" i="2"/>
  <c r="O88" i="2"/>
  <c r="K89" i="2"/>
  <c r="I90" i="2"/>
  <c r="C91" i="2"/>
  <c r="Q91" i="2"/>
  <c r="I92" i="2"/>
  <c r="C93" i="2"/>
  <c r="E94" i="2"/>
  <c r="O94" i="2"/>
  <c r="K95" i="2"/>
  <c r="E100" i="2"/>
  <c r="H142" i="2"/>
  <c r="H156" i="2" s="1"/>
  <c r="V142" i="2"/>
  <c r="K156" i="2" s="1"/>
  <c r="D145" i="2"/>
  <c r="H145" i="2"/>
  <c r="N145" i="2"/>
  <c r="C159" i="2" s="1"/>
  <c r="R145" i="2"/>
  <c r="V145" i="2"/>
  <c r="H160" i="2"/>
  <c r="F161" i="2"/>
  <c r="D162" i="2"/>
  <c r="D85" i="2"/>
  <c r="H85" i="2"/>
  <c r="N85" i="2"/>
  <c r="R85" i="2"/>
  <c r="V85" i="2"/>
  <c r="F86" i="2"/>
  <c r="J86" i="2"/>
  <c r="P86" i="2"/>
  <c r="T86" i="2"/>
  <c r="D87" i="2"/>
  <c r="H87" i="2"/>
  <c r="N87" i="2"/>
  <c r="R87" i="2"/>
  <c r="V87" i="2"/>
  <c r="F88" i="2"/>
  <c r="J88" i="2"/>
  <c r="P88" i="2"/>
  <c r="T88" i="2"/>
  <c r="D89" i="2"/>
  <c r="H89" i="2"/>
  <c r="N89" i="2"/>
  <c r="R89" i="2"/>
  <c r="V89" i="2"/>
  <c r="F90" i="2"/>
  <c r="J90" i="2"/>
  <c r="P90" i="2"/>
  <c r="T90" i="2"/>
  <c r="D91" i="2"/>
  <c r="H91" i="2"/>
  <c r="N91" i="2"/>
  <c r="R91" i="2"/>
  <c r="V91" i="2"/>
  <c r="F92" i="2"/>
  <c r="J92" i="2"/>
  <c r="P92" i="2"/>
  <c r="T92" i="2"/>
  <c r="D93" i="2"/>
  <c r="H93" i="2"/>
  <c r="N93" i="2"/>
  <c r="R93" i="2"/>
  <c r="V93" i="2"/>
  <c r="F94" i="2"/>
  <c r="J94" i="2"/>
  <c r="P94" i="2"/>
  <c r="T94" i="2"/>
  <c r="D95" i="2"/>
  <c r="H95" i="2"/>
  <c r="N95" i="2"/>
  <c r="R95" i="2"/>
  <c r="V95" i="2"/>
  <c r="F113" i="2"/>
  <c r="F142" i="2" s="1"/>
  <c r="F156" i="2" s="1"/>
  <c r="I158" i="2"/>
  <c r="G145" i="2"/>
  <c r="G159" i="2" s="1"/>
  <c r="K85" i="2"/>
  <c r="E86" i="2"/>
  <c r="S86" i="2"/>
  <c r="K87" i="2"/>
  <c r="U87" i="2"/>
  <c r="I88" i="2"/>
  <c r="C89" i="2"/>
  <c r="Q89" i="2"/>
  <c r="E90" i="2"/>
  <c r="S90" i="2"/>
  <c r="K91" i="2"/>
  <c r="E92" i="2"/>
  <c r="S92" i="2"/>
  <c r="K93" i="2"/>
  <c r="Q93" i="2"/>
  <c r="S94" i="2"/>
  <c r="G95" i="2"/>
  <c r="U95" i="2"/>
  <c r="O100" i="2"/>
  <c r="N143" i="2"/>
  <c r="C157" i="2" s="1"/>
  <c r="F144" i="2"/>
  <c r="N142" i="2"/>
  <c r="C156" i="2" s="1"/>
  <c r="R142" i="2"/>
  <c r="E156" i="2"/>
  <c r="E143" i="2"/>
  <c r="I143" i="2"/>
  <c r="O143" i="2"/>
  <c r="D157" i="2" s="1"/>
  <c r="S143" i="2"/>
  <c r="H157" i="2" s="1"/>
  <c r="C144" i="2"/>
  <c r="G144" i="2"/>
  <c r="K144" i="2"/>
  <c r="Q144" i="2"/>
  <c r="U144" i="2"/>
  <c r="J158" i="2" s="1"/>
  <c r="E145" i="2"/>
  <c r="I145" i="2"/>
  <c r="O145" i="2"/>
  <c r="S145" i="2"/>
  <c r="E160" i="2"/>
  <c r="C147" i="2"/>
  <c r="K147" i="2"/>
  <c r="U147" i="2"/>
  <c r="J161" i="2" s="1"/>
  <c r="E148" i="2"/>
  <c r="I148" i="2"/>
  <c r="S148" i="2"/>
  <c r="H162" i="2" s="1"/>
  <c r="C149" i="2"/>
  <c r="C163" i="2" s="1"/>
  <c r="K149" i="2"/>
  <c r="K163" i="2" s="1"/>
  <c r="Q149" i="2"/>
  <c r="F163" i="2" s="1"/>
  <c r="U149" i="2"/>
  <c r="J163" i="2" s="1"/>
  <c r="E85" i="2"/>
  <c r="I85" i="2"/>
  <c r="O85" i="2"/>
  <c r="S85" i="2"/>
  <c r="C86" i="2"/>
  <c r="G86" i="2"/>
  <c r="K86" i="2"/>
  <c r="Q86" i="2"/>
  <c r="U86" i="2"/>
  <c r="E87" i="2"/>
  <c r="I87" i="2"/>
  <c r="O87" i="2"/>
  <c r="S87" i="2"/>
  <c r="C88" i="2"/>
  <c r="G88" i="2"/>
  <c r="K88" i="2"/>
  <c r="Q88" i="2"/>
  <c r="U88" i="2"/>
  <c r="E89" i="2"/>
  <c r="I89" i="2"/>
  <c r="O89" i="2"/>
  <c r="S89" i="2"/>
  <c r="C90" i="2"/>
  <c r="G90" i="2"/>
  <c r="K90" i="2"/>
  <c r="Q90" i="2"/>
  <c r="U90" i="2"/>
  <c r="E91" i="2"/>
  <c r="I91" i="2"/>
  <c r="O91" i="2"/>
  <c r="S91" i="2"/>
  <c r="C92" i="2"/>
  <c r="G92" i="2"/>
  <c r="K92" i="2"/>
  <c r="Q92" i="2"/>
  <c r="U92" i="2"/>
  <c r="E93" i="2"/>
  <c r="I93" i="2"/>
  <c r="O93" i="2"/>
  <c r="S93" i="2"/>
  <c r="C94" i="2"/>
  <c r="G94" i="2"/>
  <c r="K94" i="2"/>
  <c r="Q94" i="2"/>
  <c r="U94" i="2"/>
  <c r="E95" i="2"/>
  <c r="I95" i="2"/>
  <c r="O95" i="2"/>
  <c r="S95" i="2"/>
  <c r="J113" i="2"/>
  <c r="J142" i="2" s="1"/>
  <c r="J156" i="2" s="1"/>
  <c r="G156" i="2"/>
  <c r="G157" i="2"/>
  <c r="O144" i="2"/>
  <c r="G85" i="2"/>
  <c r="U85" i="2"/>
  <c r="O86" i="2"/>
  <c r="G87" i="2"/>
  <c r="S88" i="2"/>
  <c r="G89" i="2"/>
  <c r="U89" i="2"/>
  <c r="O90" i="2"/>
  <c r="G91" i="2"/>
  <c r="U91" i="2"/>
  <c r="G93" i="2"/>
  <c r="U93" i="2"/>
  <c r="I94" i="2"/>
  <c r="C95" i="2"/>
  <c r="Q95" i="2"/>
  <c r="T142" i="2"/>
  <c r="I156" i="2" s="1"/>
  <c r="D142" i="2"/>
  <c r="D156" i="2" s="1"/>
  <c r="F143" i="2"/>
  <c r="F157" i="2" s="1"/>
  <c r="J143" i="2"/>
  <c r="J157" i="2" s="1"/>
  <c r="P143" i="2"/>
  <c r="T143" i="2"/>
  <c r="D144" i="2"/>
  <c r="H144" i="2"/>
  <c r="H158" i="2" s="1"/>
  <c r="N144" i="2"/>
  <c r="R144" i="2"/>
  <c r="V144" i="2"/>
  <c r="F145" i="2"/>
  <c r="J145" i="2"/>
  <c r="J159" i="2" s="1"/>
  <c r="P145" i="2"/>
  <c r="T145" i="2"/>
  <c r="F160" i="2"/>
  <c r="J160" i="2"/>
  <c r="D147" i="2"/>
  <c r="D161" i="2" s="1"/>
  <c r="H147" i="2"/>
  <c r="H161" i="2" s="1"/>
  <c r="N147" i="2"/>
  <c r="R147" i="2"/>
  <c r="G161" i="2" s="1"/>
  <c r="V147" i="2"/>
  <c r="F148" i="2"/>
  <c r="F162" i="2" s="1"/>
  <c r="J148" i="2"/>
  <c r="J162" i="2" s="1"/>
  <c r="P148" i="2"/>
  <c r="T148" i="2"/>
  <c r="D163" i="2"/>
  <c r="H163" i="2"/>
  <c r="R149" i="2"/>
  <c r="G163" i="2" s="1"/>
  <c r="F85" i="2"/>
  <c r="J85" i="2"/>
  <c r="P85" i="2"/>
  <c r="T85" i="2"/>
  <c r="D86" i="2"/>
  <c r="H86" i="2"/>
  <c r="N86" i="2"/>
  <c r="R86" i="2"/>
  <c r="V86" i="2"/>
  <c r="F87" i="2"/>
  <c r="J87" i="2"/>
  <c r="P87" i="2"/>
  <c r="T87" i="2"/>
  <c r="D88" i="2"/>
  <c r="H88" i="2"/>
  <c r="N88" i="2"/>
  <c r="R88" i="2"/>
  <c r="V88" i="2"/>
  <c r="F89" i="2"/>
  <c r="J89" i="2"/>
  <c r="P89" i="2"/>
  <c r="T89" i="2"/>
  <c r="D90" i="2"/>
  <c r="H90" i="2"/>
  <c r="N90" i="2"/>
  <c r="R90" i="2"/>
  <c r="V90" i="2"/>
  <c r="F91" i="2"/>
  <c r="J91" i="2"/>
  <c r="P91" i="2"/>
  <c r="T91" i="2"/>
  <c r="D92" i="2"/>
  <c r="H92" i="2"/>
  <c r="N92" i="2"/>
  <c r="R92" i="2"/>
  <c r="V92" i="2"/>
  <c r="F93" i="2"/>
  <c r="J93" i="2"/>
  <c r="P93" i="2"/>
  <c r="T93" i="2"/>
  <c r="D94" i="2"/>
  <c r="H94" i="2"/>
  <c r="N94" i="2"/>
  <c r="R94" i="2"/>
  <c r="V94" i="2"/>
  <c r="P95" i="2"/>
  <c r="K229" i="1"/>
  <c r="G229" i="1"/>
  <c r="C229" i="1"/>
  <c r="I228" i="1"/>
  <c r="E228" i="1"/>
  <c r="I226" i="1"/>
  <c r="E226" i="1"/>
  <c r="G225" i="1"/>
  <c r="D225" i="1"/>
  <c r="T203" i="1"/>
  <c r="I220" i="1" s="1"/>
  <c r="P203" i="1"/>
  <c r="E220" i="1" s="1"/>
  <c r="J203" i="1"/>
  <c r="J220" i="1" s="1"/>
  <c r="F203" i="1"/>
  <c r="F220" i="1" s="1"/>
  <c r="T202" i="1"/>
  <c r="I219" i="1" s="1"/>
  <c r="P202" i="1"/>
  <c r="E219" i="1" s="1"/>
  <c r="J202" i="1"/>
  <c r="J219" i="1" s="1"/>
  <c r="F202" i="1"/>
  <c r="F219" i="1" s="1"/>
  <c r="J225" i="1"/>
  <c r="J223" i="1"/>
  <c r="H225" i="1"/>
  <c r="V203" i="1"/>
  <c r="K220" i="1" s="1"/>
  <c r="R203" i="1"/>
  <c r="G220" i="1" s="1"/>
  <c r="N203" i="1"/>
  <c r="H203" i="1"/>
  <c r="H220" i="1" s="1"/>
  <c r="D203" i="1"/>
  <c r="D220" i="1" s="1"/>
  <c r="N126" i="1"/>
  <c r="N128" i="1"/>
  <c r="N130" i="1"/>
  <c r="N132" i="1"/>
  <c r="N134" i="1"/>
  <c r="N136" i="1"/>
  <c r="N140" i="1"/>
  <c r="N127" i="1"/>
  <c r="N135" i="1"/>
  <c r="N133" i="1"/>
  <c r="N131" i="1"/>
  <c r="T127" i="1"/>
  <c r="T129" i="1"/>
  <c r="T131" i="1"/>
  <c r="T133" i="1"/>
  <c r="T135" i="1"/>
  <c r="T139" i="1"/>
  <c r="T132" i="1"/>
  <c r="T130" i="1"/>
  <c r="T128" i="1"/>
  <c r="T136" i="1"/>
  <c r="P127" i="1"/>
  <c r="P129" i="1"/>
  <c r="P131" i="1"/>
  <c r="P133" i="1"/>
  <c r="P135" i="1"/>
  <c r="P139" i="1"/>
  <c r="P126" i="1"/>
  <c r="P134" i="1"/>
  <c r="P132" i="1"/>
  <c r="P130" i="1"/>
  <c r="S214" i="1"/>
  <c r="O214" i="1"/>
  <c r="I214" i="1"/>
  <c r="E214" i="1"/>
  <c r="U213" i="1"/>
  <c r="Q213" i="1"/>
  <c r="K213" i="1"/>
  <c r="G213" i="1"/>
  <c r="C213" i="1"/>
  <c r="S206" i="1"/>
  <c r="H223" i="1" s="1"/>
  <c r="O206" i="1"/>
  <c r="D223" i="1" s="1"/>
  <c r="E206" i="1"/>
  <c r="E223" i="1" s="1"/>
  <c r="P136" i="1"/>
  <c r="N129" i="1"/>
  <c r="V126" i="1"/>
  <c r="V128" i="1"/>
  <c r="V130" i="1"/>
  <c r="V132" i="1"/>
  <c r="V134" i="1"/>
  <c r="V136" i="1"/>
  <c r="V140" i="1"/>
  <c r="V131" i="1"/>
  <c r="V129" i="1"/>
  <c r="V127" i="1"/>
  <c r="V135" i="1"/>
  <c r="H126" i="1"/>
  <c r="H128" i="1"/>
  <c r="H130" i="1"/>
  <c r="H132" i="1"/>
  <c r="H134" i="1"/>
  <c r="H136" i="1"/>
  <c r="H140" i="1"/>
  <c r="H129" i="1"/>
  <c r="H127" i="1"/>
  <c r="H135" i="1"/>
  <c r="H133" i="1"/>
  <c r="F127" i="1"/>
  <c r="F129" i="1"/>
  <c r="F131" i="1"/>
  <c r="F133" i="1"/>
  <c r="F135" i="1"/>
  <c r="F139" i="1"/>
  <c r="F130" i="1"/>
  <c r="F128" i="1"/>
  <c r="F136" i="1"/>
  <c r="F126" i="1"/>
  <c r="F134" i="1"/>
  <c r="Q201" i="1"/>
  <c r="F132" i="1"/>
  <c r="P128" i="1"/>
  <c r="T126" i="1"/>
  <c r="R126" i="1"/>
  <c r="R128" i="1"/>
  <c r="R130" i="1"/>
  <c r="R132" i="1"/>
  <c r="R134" i="1"/>
  <c r="R136" i="1"/>
  <c r="R140" i="1"/>
  <c r="R133" i="1"/>
  <c r="R131" i="1"/>
  <c r="R129" i="1"/>
  <c r="D126" i="1"/>
  <c r="D128" i="1"/>
  <c r="D130" i="1"/>
  <c r="D132" i="1"/>
  <c r="D134" i="1"/>
  <c r="D136" i="1"/>
  <c r="D140" i="1"/>
  <c r="D131" i="1"/>
  <c r="D129" i="1"/>
  <c r="D127" i="1"/>
  <c r="D135" i="1"/>
  <c r="J127" i="1"/>
  <c r="J129" i="1"/>
  <c r="J131" i="1"/>
  <c r="J133" i="1"/>
  <c r="J135" i="1"/>
  <c r="J139" i="1"/>
  <c r="J128" i="1"/>
  <c r="J136" i="1"/>
  <c r="J126" i="1"/>
  <c r="J134" i="1"/>
  <c r="J132" i="1"/>
  <c r="U214" i="1"/>
  <c r="Q214" i="1"/>
  <c r="K214" i="1"/>
  <c r="G214" i="1"/>
  <c r="C214" i="1"/>
  <c r="I213" i="1"/>
  <c r="C203" i="1"/>
  <c r="C220" i="1" s="1"/>
  <c r="T134" i="1"/>
  <c r="H131" i="1"/>
  <c r="R127" i="1"/>
  <c r="C127" i="1"/>
  <c r="T150" i="2" l="1"/>
  <c r="I222" i="1"/>
  <c r="C223" i="1"/>
  <c r="D159" i="2"/>
  <c r="K223" i="1"/>
  <c r="C225" i="1"/>
  <c r="G223" i="1"/>
  <c r="G227" i="1"/>
  <c r="I164" i="2"/>
  <c r="J150" i="2"/>
  <c r="J164" i="2" s="1"/>
  <c r="E157" i="2"/>
  <c r="F159" i="2"/>
  <c r="K161" i="2"/>
  <c r="F158" i="2"/>
  <c r="K159" i="2"/>
  <c r="F150" i="2"/>
  <c r="F164" i="2" s="1"/>
  <c r="H165" i="2"/>
  <c r="K165" i="2"/>
  <c r="C164" i="2"/>
  <c r="K155" i="2"/>
  <c r="D158" i="2"/>
  <c r="I162" i="2"/>
  <c r="C161" i="2"/>
  <c r="I159" i="2"/>
  <c r="K158" i="2"/>
  <c r="H155" i="2"/>
  <c r="J151" i="2"/>
  <c r="J165" i="2" s="1"/>
  <c r="G164" i="2"/>
  <c r="C155" i="2"/>
  <c r="C158" i="2"/>
  <c r="G165" i="2"/>
  <c r="E162" i="2"/>
  <c r="E159" i="2"/>
  <c r="G158" i="2"/>
  <c r="I157" i="2"/>
  <c r="O150" i="2"/>
  <c r="D164" i="2" s="1"/>
  <c r="O151" i="2"/>
  <c r="D165" i="2" s="1"/>
  <c r="O141" i="2"/>
  <c r="D155" i="2" s="1"/>
  <c r="H159" i="2"/>
  <c r="E150" i="2"/>
  <c r="E164" i="2" s="1"/>
  <c r="E151" i="2"/>
  <c r="E165" i="2" s="1"/>
  <c r="E141" i="2"/>
  <c r="E155" i="2" s="1"/>
  <c r="I165" i="2"/>
  <c r="F151" i="2"/>
  <c r="F165" i="2" s="1"/>
  <c r="H164" i="2"/>
  <c r="K164" i="2"/>
  <c r="G155" i="2"/>
  <c r="C165" i="2"/>
  <c r="D201" i="1"/>
  <c r="D218" i="1" s="1"/>
  <c r="D213" i="1"/>
  <c r="D230" i="1" s="1"/>
  <c r="D214" i="1"/>
  <c r="D231" i="1" s="1"/>
  <c r="H214" i="1"/>
  <c r="H231" i="1" s="1"/>
  <c r="H201" i="1"/>
  <c r="H218" i="1" s="1"/>
  <c r="H213" i="1"/>
  <c r="H230" i="1" s="1"/>
  <c r="P201" i="1"/>
  <c r="E218" i="1" s="1"/>
  <c r="P214" i="1"/>
  <c r="E231" i="1" s="1"/>
  <c r="P213" i="1"/>
  <c r="E230" i="1" s="1"/>
  <c r="N214" i="1"/>
  <c r="C231" i="1" s="1"/>
  <c r="N213" i="1"/>
  <c r="C230" i="1" s="1"/>
  <c r="N201" i="1"/>
  <c r="C218" i="1" s="1"/>
  <c r="V201" i="1"/>
  <c r="K218" i="1" s="1"/>
  <c r="V214" i="1"/>
  <c r="K231" i="1" s="1"/>
  <c r="V213" i="1"/>
  <c r="K230" i="1" s="1"/>
  <c r="J201" i="1"/>
  <c r="J218" i="1" s="1"/>
  <c r="J213" i="1"/>
  <c r="J230" i="1" s="1"/>
  <c r="J214" i="1"/>
  <c r="J231" i="1" s="1"/>
  <c r="R213" i="1"/>
  <c r="G230" i="1" s="1"/>
  <c r="R201" i="1"/>
  <c r="G218" i="1" s="1"/>
  <c r="R214" i="1"/>
  <c r="G231" i="1" s="1"/>
  <c r="F213" i="1"/>
  <c r="F230" i="1" s="1"/>
  <c r="F201" i="1"/>
  <c r="F218" i="1" s="1"/>
  <c r="F214" i="1"/>
  <c r="F231" i="1" s="1"/>
  <c r="T201" i="1"/>
  <c r="I218" i="1" s="1"/>
  <c r="T213" i="1"/>
  <c r="I230" i="1" s="1"/>
  <c r="T214" i="1"/>
  <c r="I231" i="1" s="1"/>
</calcChain>
</file>

<file path=xl/sharedStrings.xml><?xml version="1.0" encoding="utf-8"?>
<sst xmlns="http://schemas.openxmlformats.org/spreadsheetml/2006/main" count="1918" uniqueCount="171">
  <si>
    <t>IGD</t>
  </si>
  <si>
    <t>HV</t>
  </si>
  <si>
    <t>NSGAII</t>
  </si>
  <si>
    <t>MOEAD</t>
  </si>
  <si>
    <t>MOEADPSF</t>
  </si>
  <si>
    <t>MOEADMSF</t>
  </si>
  <si>
    <t>BCE</t>
  </si>
  <si>
    <t>IBEA</t>
  </si>
  <si>
    <t>MTS</t>
  </si>
  <si>
    <t>HEIA</t>
  </si>
  <si>
    <t>cMLSGA</t>
  </si>
  <si>
    <t>ZDT1</t>
  </si>
  <si>
    <t>ZDT2</t>
  </si>
  <si>
    <t>ZDT3</t>
  </si>
  <si>
    <t>ZDT4</t>
  </si>
  <si>
    <t>ZDT6</t>
  </si>
  <si>
    <t>MOP1</t>
  </si>
  <si>
    <t>MOP2</t>
  </si>
  <si>
    <t>MOP3</t>
  </si>
  <si>
    <t>MOP4</t>
  </si>
  <si>
    <t>MOP5</t>
  </si>
  <si>
    <t>UF1</t>
  </si>
  <si>
    <t>UF2</t>
  </si>
  <si>
    <t>UF3</t>
  </si>
  <si>
    <t>UF4</t>
  </si>
  <si>
    <t>UF5</t>
  </si>
  <si>
    <t>UF6</t>
  </si>
  <si>
    <t>UF7</t>
  </si>
  <si>
    <t>WFG1</t>
  </si>
  <si>
    <t>WFG2</t>
  </si>
  <si>
    <t>WFG3</t>
  </si>
  <si>
    <t>WFG4</t>
  </si>
  <si>
    <t>WFG5</t>
  </si>
  <si>
    <t>WFG6</t>
  </si>
  <si>
    <t>WFG7</t>
  </si>
  <si>
    <t>WFG8</t>
  </si>
  <si>
    <t>WFG9</t>
  </si>
  <si>
    <t>IMB1</t>
  </si>
  <si>
    <t>IMB2</t>
  </si>
  <si>
    <t>IMB3</t>
  </si>
  <si>
    <t>IMB7</t>
  </si>
  <si>
    <t>IMB8</t>
  </si>
  <si>
    <t>IMB9</t>
  </si>
  <si>
    <t>CF1</t>
  </si>
  <si>
    <t>CF2</t>
  </si>
  <si>
    <t>CF3</t>
  </si>
  <si>
    <t>CF4</t>
  </si>
  <si>
    <t>CF5</t>
  </si>
  <si>
    <t>CF6</t>
  </si>
  <si>
    <t>CF7</t>
  </si>
  <si>
    <t>IMB11</t>
  </si>
  <si>
    <t>IMB12</t>
  </si>
  <si>
    <t>IMB13</t>
  </si>
  <si>
    <t>Ranking</t>
  </si>
  <si>
    <t>simple</t>
  </si>
  <si>
    <t>imbalanced</t>
  </si>
  <si>
    <t>discon</t>
  </si>
  <si>
    <t>Convex</t>
  </si>
  <si>
    <t>Concave</t>
  </si>
  <si>
    <t>Linear</t>
  </si>
  <si>
    <t>Average</t>
  </si>
  <si>
    <t>cont</t>
  </si>
  <si>
    <t>Imbal</t>
  </si>
  <si>
    <t>Deviation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</si>
  <si>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</si>
  <si>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</si>
  <si>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</si>
  <si>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</si>
  <si>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</si>
  <si>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</si>
  <si>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</si>
  <si>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</si>
  <si>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</si>
  <si>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Category</t>
  </si>
  <si>
    <t>Overall</t>
  </si>
  <si>
    <t>std</t>
  </si>
  <si>
    <t>MLSGA</t>
  </si>
  <si>
    <t>DTLZ1</t>
  </si>
  <si>
    <t>DTLZ2</t>
  </si>
  <si>
    <t>DTLZ3</t>
  </si>
  <si>
    <t>DTLZ4</t>
  </si>
  <si>
    <t>DTLZ5</t>
  </si>
  <si>
    <t>DTLZ6</t>
  </si>
  <si>
    <t>DTLZ7</t>
  </si>
  <si>
    <t>MOP6</t>
  </si>
  <si>
    <t>MOP7</t>
  </si>
  <si>
    <t>UF8</t>
  </si>
  <si>
    <t>UF9</t>
  </si>
  <si>
    <t>UF10</t>
  </si>
  <si>
    <t>IMB4</t>
  </si>
  <si>
    <t>IMB5</t>
  </si>
  <si>
    <t>IMB6</t>
  </si>
  <si>
    <t>IMB10</t>
  </si>
  <si>
    <t>CF8</t>
  </si>
  <si>
    <t>CF9</t>
  </si>
  <si>
    <t>CF10</t>
  </si>
  <si>
    <t>DTLZ8</t>
  </si>
  <si>
    <t>DTLZ9</t>
  </si>
  <si>
    <t>IMB14</t>
  </si>
  <si>
    <t>HEIA_MSF</t>
  </si>
  <si>
    <t>NSGAIII</t>
  </si>
  <si>
    <t>1000pop</t>
  </si>
  <si>
    <t>NSGAII MSF</t>
  </si>
  <si>
    <t>Func</t>
  </si>
  <si>
    <t>MOEA/D-MSF</t>
  </si>
  <si>
    <r>
      <t xml:space="preserve">The best variant in each group is in </t>
    </r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>. The results of cMLSGA are highlighted: in green, if cMLSGA is better than both of the implemented algorithms; in yellow, if cMLSGA is better than one of them; and in red, if it is worse than both of the algorithms.</t>
    </r>
  </si>
  <si>
    <t>Two Objectives</t>
  </si>
  <si>
    <t>U-NSGA-III</t>
  </si>
  <si>
    <t>Three objectives</t>
  </si>
  <si>
    <t>MSF</t>
  </si>
  <si>
    <t>First algoritm</t>
  </si>
  <si>
    <t>PSF</t>
  </si>
  <si>
    <t>Second algorithm</t>
  </si>
  <si>
    <t>MOEADM2M</t>
  </si>
  <si>
    <t>5_CMOP1</t>
  </si>
  <si>
    <t>5_CMOP2</t>
  </si>
  <si>
    <t>5_CMOP3</t>
  </si>
  <si>
    <t>5_CMOP4</t>
  </si>
  <si>
    <t>5_CMOP5</t>
  </si>
  <si>
    <t>5_CMOP6</t>
  </si>
  <si>
    <t>6_CMOP1</t>
  </si>
  <si>
    <t>6_CMOP2</t>
  </si>
  <si>
    <t>6_CMOP3</t>
  </si>
  <si>
    <t>6_CMOP4</t>
  </si>
  <si>
    <t>6_CMOP5</t>
  </si>
  <si>
    <t>6_CMOP6</t>
  </si>
  <si>
    <t>7_CMOP1</t>
  </si>
  <si>
    <t>7_CMOP2</t>
  </si>
  <si>
    <t>7_CMOP3</t>
  </si>
  <si>
    <t>7_CMOP4</t>
  </si>
  <si>
    <t>7_CMOP5</t>
  </si>
  <si>
    <t>7_CMOP6</t>
  </si>
  <si>
    <t>X</t>
  </si>
  <si>
    <t>XI</t>
  </si>
  <si>
    <t>XII</t>
  </si>
  <si>
    <t>5_CMOP7</t>
  </si>
  <si>
    <t>5_CMOP8</t>
  </si>
  <si>
    <t>5_CMOP9</t>
  </si>
  <si>
    <t>6_CMOP7</t>
  </si>
  <si>
    <t>6_CMOP8</t>
  </si>
  <si>
    <t>6_CMOP9</t>
  </si>
  <si>
    <t>7_CMOP7</t>
  </si>
  <si>
    <t>7_CMOP8</t>
  </si>
  <si>
    <t>7_CMOP9</t>
  </si>
  <si>
    <t>DAS_CMOP1(5)</t>
  </si>
  <si>
    <t>DAS_CMOP2(5)</t>
  </si>
  <si>
    <t>DAS_CMOP3(5)</t>
  </si>
  <si>
    <t>DAS_CMOP4(5)</t>
  </si>
  <si>
    <t>DAS_CMOP5(5)</t>
  </si>
  <si>
    <t>DAS_CMOP6(5)</t>
  </si>
  <si>
    <t>DAS_CMOP1(6)</t>
  </si>
  <si>
    <t>DAS_CMOP3(6)</t>
  </si>
  <si>
    <t>DAS_CMOP2(6)</t>
  </si>
  <si>
    <t>DAS_CMOP4(6)</t>
  </si>
  <si>
    <t>DAS_CMOP5(6)</t>
  </si>
  <si>
    <t>DAS_CMOP6(6)</t>
  </si>
  <si>
    <t>DAS_CMOP1(7)</t>
  </si>
  <si>
    <t>DAS_CMOP2(7)</t>
  </si>
  <si>
    <t>DAS_CMOP3(7)</t>
  </si>
  <si>
    <t>DAS_CMOP4(7)</t>
  </si>
  <si>
    <t>DAS_CMOP5(7)</t>
  </si>
  <si>
    <t>DAS_CMOP6(7)</t>
  </si>
  <si>
    <t>DAS_CMOP8(5)</t>
  </si>
  <si>
    <t>DAS_CMOP9(5)</t>
  </si>
  <si>
    <t>DAS_CMOP7(5)</t>
  </si>
  <si>
    <t>DAS_CMOP7(6)</t>
  </si>
  <si>
    <t>DAS_CMOP8(6)</t>
  </si>
  <si>
    <t>DAS_CMOP9(6)</t>
  </si>
  <si>
    <t>DAS_CMOP7(7)</t>
  </si>
  <si>
    <t>DAS_CMOP8(7)</t>
  </si>
  <si>
    <t>DAS_CMOP9(7)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</si>
</sst>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Fill="1"/>
    <xf numFmtId="0" fontId="0" fillId="0" borderId="0" xfId="0" applyNumberFormat="1" applyFont="1" applyFill="1"/>
    <xf numFmtId="0" fontId="1" fillId="0" borderId="0" xfId="0" applyFont="1"/>
    <xf numFmtId="0" fontId="0" fillId="0" borderId="0" xfId="0" applyFont="1"/>
    <xf numFmtId="0" fontId="0" fillId="0" borderId="0" xfId="0" applyNumberFormat="1" applyFont="1"/>
    <xf numFmtId="11" fontId="1" fillId="0" borderId="0" xfId="0" applyNumberFormat="1" applyFont="1"/>
    <xf numFmtId="164" fontId="1" fillId="0" borderId="0" xfId="0" applyNumberFormat="1" applyFont="1"/>
    <xf numFmtId="11" fontId="1" fillId="0" borderId="1" xfId="0" applyNumberFormat="1" applyFont="1" applyBorder="1"/>
    <xf numFmtId="11" fontId="1" fillId="0" borderId="0" xfId="0" applyNumberFormat="1" applyFont="1" applyBorder="1"/>
    <xf numFmtId="11" fontId="1" fillId="0" borderId="2" xfId="0" applyNumberFormat="1" applyFont="1" applyBorder="1"/>
    <xf numFmtId="11" fontId="0" fillId="0" borderId="0" xfId="0" applyNumberFormat="1" applyFont="1"/>
    <xf numFmtId="11" fontId="1" fillId="2" borderId="0" xfId="0" applyNumberFormat="1" applyFont="1" applyFill="1"/>
    <xf numFmtId="11" fontId="0" fillId="0" borderId="0" xfId="0" applyNumberFormat="1"/>
    <xf numFmtId="165" fontId="1" fillId="2" borderId="0" xfId="0" applyNumberFormat="1" applyFont="1" applyFill="1"/>
    <xf numFmtId="165" fontId="0" fillId="0" borderId="0" xfId="0" applyNumberFormat="1"/>
    <xf numFmtId="11" fontId="1" fillId="2" borderId="1" xfId="0" applyNumberFormat="1" applyFont="1" applyFill="1" applyBorder="1"/>
    <xf numFmtId="11" fontId="0" fillId="0" borderId="0" xfId="0" applyNumberFormat="1" applyBorder="1"/>
    <xf numFmtId="11" fontId="0" fillId="0" borderId="2" xfId="0" applyNumberFormat="1" applyBorder="1"/>
    <xf numFmtId="11" fontId="0" fillId="3" borderId="0" xfId="0" applyNumberFormat="1" applyFill="1"/>
    <xf numFmtId="165" fontId="0" fillId="4" borderId="0" xfId="0" applyNumberFormat="1" applyFill="1"/>
    <xf numFmtId="165" fontId="1" fillId="0" borderId="0" xfId="0" applyNumberFormat="1" applyFont="1"/>
    <xf numFmtId="11" fontId="0" fillId="4" borderId="0" xfId="0" applyNumberFormat="1" applyFill="1"/>
    <xf numFmtId="165" fontId="0" fillId="3" borderId="0" xfId="0" applyNumberFormat="1" applyFill="1"/>
    <xf numFmtId="165" fontId="0" fillId="0" borderId="0" xfId="0" applyNumberFormat="1" applyFont="1"/>
    <xf numFmtId="11" fontId="0" fillId="4" borderId="1" xfId="0" applyNumberFormat="1" applyFill="1" applyBorder="1"/>
    <xf numFmtId="11" fontId="0" fillId="0" borderId="0" xfId="0" applyNumberFormat="1" applyFont="1" applyBorder="1"/>
    <xf numFmtId="11" fontId="0" fillId="3" borderId="1" xfId="0" applyNumberFormat="1" applyFill="1" applyBorder="1"/>
    <xf numFmtId="165" fontId="0" fillId="3" borderId="0" xfId="0" applyNumberFormat="1" applyFont="1" applyFill="1"/>
    <xf numFmtId="11" fontId="0" fillId="3" borderId="1" xfId="0" applyNumberFormat="1" applyFont="1" applyFill="1" applyBorder="1"/>
    <xf numFmtId="11" fontId="0" fillId="3" borderId="0" xfId="0" applyNumberFormat="1" applyFont="1" applyFill="1"/>
    <xf numFmtId="11" fontId="0" fillId="0" borderId="2" xfId="0" applyNumberFormat="1" applyFont="1" applyBorder="1"/>
    <xf numFmtId="0" fontId="0" fillId="0" borderId="0" xfId="0" applyNumberFormat="1"/>
    <xf numFmtId="11" fontId="0" fillId="0" borderId="0" xfId="0" applyNumberFormat="1" applyFont="1" applyFill="1"/>
    <xf numFmtId="11" fontId="1" fillId="0" borderId="0" xfId="0" applyNumberFormat="1" applyFont="1" applyFill="1"/>
    <xf numFmtId="0" fontId="0" fillId="0" borderId="0" xfId="0" applyAlignment="1"/>
    <xf numFmtId="11" fontId="1" fillId="0" borderId="0" xfId="0" applyNumberFormat="1" applyFont="1" applyBorder="1" applyAlignment="1">
      <alignment vertical="center"/>
    </xf>
    <xf numFmtId="11" fontId="1" fillId="0" borderId="2" xfId="0" applyNumberFormat="1" applyFont="1" applyBorder="1" applyAlignment="1">
      <alignment vertical="center"/>
    </xf>
    <xf numFmtId="11" fontId="1" fillId="0" borderId="0" xfId="0" applyNumberFormat="1" applyFont="1" applyAlignment="1">
      <alignment vertical="center"/>
    </xf>
    <xf numFmtId="11" fontId="1" fillId="0" borderId="1" xfId="0" applyNumberFormat="1" applyFont="1" applyBorder="1" applyAlignment="1">
      <alignment vertical="center"/>
    </xf>
    <xf numFmtId="11" fontId="0" fillId="0" borderId="0" xfId="0" applyNumberFormat="1" applyFont="1" applyAlignment="1">
      <alignment vertical="center"/>
    </xf>
    <xf numFmtId="11" fontId="0" fillId="2" borderId="1" xfId="0" applyNumberFormat="1" applyFont="1" applyFill="1" applyBorder="1" applyAlignment="1">
      <alignment vertical="center"/>
    </xf>
    <xf numFmtId="165" fontId="0" fillId="2" borderId="0" xfId="0" applyNumberFormat="1" applyFont="1" applyFill="1" applyAlignment="1">
      <alignment vertical="center"/>
    </xf>
    <xf numFmtId="165" fontId="0" fillId="0" borderId="0" xfId="0" applyNumberFormat="1" applyAlignment="1">
      <alignment vertical="center"/>
    </xf>
    <xf numFmtId="165" fontId="1" fillId="0" borderId="0" xfId="0" applyNumberFormat="1" applyFont="1" applyAlignment="1">
      <alignment vertical="center"/>
    </xf>
    <xf numFmtId="165" fontId="0" fillId="0" borderId="0" xfId="0" applyNumberFormat="1" applyFont="1" applyFill="1" applyAlignment="1">
      <alignment vertical="center"/>
    </xf>
    <xf numFmtId="11" fontId="0" fillId="0" borderId="0" xfId="0" applyNumberFormat="1" applyAlignment="1">
      <alignment vertical="center"/>
    </xf>
    <xf numFmtId="165" fontId="0" fillId="0" borderId="0" xfId="0" applyNumberFormat="1" applyFont="1" applyAlignment="1">
      <alignment vertical="center"/>
    </xf>
    <xf numFmtId="11" fontId="0" fillId="4" borderId="1" xfId="0" applyNumberFormat="1" applyFont="1" applyFill="1" applyBorder="1" applyAlignment="1">
      <alignment vertical="center"/>
    </xf>
    <xf numFmtId="165" fontId="0" fillId="4" borderId="0" xfId="0" applyNumberFormat="1" applyFont="1" applyFill="1" applyAlignment="1">
      <alignment vertical="center"/>
    </xf>
    <xf numFmtId="11" fontId="0" fillId="3" borderId="1" xfId="0" applyNumberFormat="1" applyFont="1" applyFill="1" applyBorder="1" applyAlignment="1">
      <alignment vertical="center"/>
    </xf>
    <xf numFmtId="165" fontId="0" fillId="3" borderId="0" xfId="0" applyNumberFormat="1" applyFont="1" applyFill="1" applyAlignment="1">
      <alignment vertical="center"/>
    </xf>
    <xf numFmtId="0" fontId="0" fillId="0" borderId="0" xfId="0" applyFont="1" applyFill="1" applyBorder="1"/>
    <xf numFmtId="0" fontId="0" fillId="0" borderId="0" xfId="0" applyNumberFormat="1" applyFont="1" applyFill="1" applyBorder="1"/>
    <xf numFmtId="0" fontId="1" fillId="0" borderId="0" xfId="0" applyNumberFormat="1" applyFont="1"/>
    <xf numFmtId="0" fontId="1" fillId="0" borderId="0" xfId="0" applyFont="1" applyFill="1"/>
    <xf numFmtId="11" fontId="0" fillId="2" borderId="0" xfId="0" applyNumberFormat="1" applyFont="1" applyFill="1"/>
    <xf numFmtId="165" fontId="0" fillId="0" borderId="0" xfId="0" applyNumberFormat="1" applyFont="1" applyFill="1"/>
    <xf numFmtId="165" fontId="1" fillId="0" borderId="0" xfId="0" applyNumberFormat="1" applyFont="1" applyFill="1"/>
    <xf numFmtId="11" fontId="0" fillId="0" borderId="0" xfId="0" applyNumberFormat="1" applyFont="1" applyFill="1" applyAlignment="1">
      <alignment vertical="center"/>
    </xf>
    <xf numFmtId="165" fontId="0" fillId="2" borderId="0" xfId="0" applyNumberFormat="1" applyFont="1" applyFill="1"/>
    <xf numFmtId="165" fontId="0" fillId="2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11" fontId="1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center"/>
    </xf>
  </cellXfs>
  <cellStyles count="1">
    <cellStyle name="Normal" xfId="0" builtinId="0"/>
  </cellStyles>
  <dxfs count="18"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rgb="FFFFCC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rgb="FFFFCC00"/>
        </patternFill>
      </fill>
    </dxf>
  </dxfs>
  <tableStyles count="0" defaultTableStyle="TableStyleMedium2" defaultPivotStyle="PivotStyleLight16"/>
  <colors>
    <mruColors>
      <color rgb="FFFFCC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1"/>
  <sheetViews>
    <sheetView topLeftCell="A25" workbookViewId="0">
      <selection activeCell="N45" sqref="N45:U62"/>
    </sheetView>
  </sheetViews>
  <sheetFormatPr defaultRowHeight="15" x14ac:dyDescent="0.25"/>
  <cols>
    <col min="1" max="2" width="9.140625" style="1"/>
    <col min="3" max="5" width="12" style="1" bestFit="1" customWidth="1"/>
    <col min="6" max="6" width="11.42578125" style="1" bestFit="1" customWidth="1"/>
    <col min="7" max="7" width="12" style="1" bestFit="1" customWidth="1"/>
    <col min="8" max="8" width="12.140625" style="1" customWidth="1"/>
    <col min="9" max="10" width="12" style="1" bestFit="1" customWidth="1"/>
    <col min="11" max="13" width="9.140625" style="1"/>
    <col min="14" max="15" width="9" style="1" bestFit="1" customWidth="1"/>
    <col min="16" max="16" width="10.85546875" style="1" bestFit="1" customWidth="1"/>
    <col min="17" max="17" width="11.42578125" style="1" bestFit="1" customWidth="1"/>
    <col min="18" max="18" width="11.42578125" style="1" customWidth="1"/>
    <col min="19" max="19" width="12.140625" style="1" bestFit="1" customWidth="1"/>
    <col min="20" max="22" width="9" style="1" bestFit="1" customWidth="1"/>
    <col min="23" max="16384" width="9.140625" style="1"/>
  </cols>
  <sheetData>
    <row r="1" spans="2:23" x14ac:dyDescent="0.25">
      <c r="D1" s="1" t="s">
        <v>0</v>
      </c>
      <c r="K1" s="1" t="s">
        <v>99</v>
      </c>
      <c r="N1" s="1" t="s">
        <v>1</v>
      </c>
      <c r="V1" s="1" t="s">
        <v>99</v>
      </c>
    </row>
    <row r="2" spans="2:23" x14ac:dyDescent="0.25">
      <c r="C2" s="1" t="s">
        <v>2</v>
      </c>
      <c r="D2" s="1" t="s">
        <v>3</v>
      </c>
      <c r="E2" s="1" t="s">
        <v>5</v>
      </c>
      <c r="F2" s="1" t="s">
        <v>4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N2" s="1" t="s">
        <v>2</v>
      </c>
      <c r="O2" s="1" t="s">
        <v>3</v>
      </c>
      <c r="P2" s="1" t="s">
        <v>5</v>
      </c>
      <c r="Q2" s="1" t="s">
        <v>4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</row>
    <row r="3" spans="2:23" x14ac:dyDescent="0.25">
      <c r="B3" s="1" t="s">
        <v>11</v>
      </c>
      <c r="C3" s="2">
        <v>7.4899999999999999E-4</v>
      </c>
      <c r="D3" s="2">
        <v>6.9499999999999998E-4</v>
      </c>
      <c r="E3" s="2">
        <v>7.2599999999999997E-4</v>
      </c>
      <c r="F3" s="2">
        <v>6.9399999999999996E-4</v>
      </c>
      <c r="G3" s="2">
        <v>3.2732999999999998E-2</v>
      </c>
      <c r="H3" s="2">
        <v>1.4809999999999999E-3</v>
      </c>
      <c r="I3" s="2">
        <v>1.5044E-2</v>
      </c>
      <c r="J3" s="2">
        <v>6.7400000000000001E-4</v>
      </c>
      <c r="K3" s="2">
        <v>4.8099999999999998E-4</v>
      </c>
      <c r="L3" s="2"/>
      <c r="M3" s="1" t="s">
        <v>11</v>
      </c>
      <c r="N3" s="2">
        <v>0.91642999999999997</v>
      </c>
      <c r="O3" s="2">
        <v>0.91628600000000004</v>
      </c>
      <c r="P3" s="2">
        <v>0.91620900000000005</v>
      </c>
      <c r="Q3" s="2">
        <v>0.91596599999999995</v>
      </c>
      <c r="R3" s="2">
        <v>0.89683299999999999</v>
      </c>
      <c r="S3" s="2">
        <v>0.91569800000000001</v>
      </c>
      <c r="T3" s="2">
        <v>0.90647599999999995</v>
      </c>
      <c r="U3" s="2">
        <v>0.91642699999999999</v>
      </c>
      <c r="V3" s="2">
        <v>0.91647599999999996</v>
      </c>
      <c r="W3" s="2"/>
    </row>
    <row r="4" spans="2:23" x14ac:dyDescent="0.25">
      <c r="B4" s="1" t="s">
        <v>12</v>
      </c>
      <c r="C4" s="2">
        <v>7.7099999999999998E-4</v>
      </c>
      <c r="D4" s="2">
        <v>6.3900000000000003E-4</v>
      </c>
      <c r="E4" s="2">
        <v>7.1299999999999998E-4</v>
      </c>
      <c r="F4" s="2">
        <v>4.2520000000000002E-2</v>
      </c>
      <c r="G4" s="2">
        <v>0.108541</v>
      </c>
      <c r="H4" s="2">
        <v>2.4499999999999999E-3</v>
      </c>
      <c r="I4" s="2">
        <v>2.6630999999999998E-2</v>
      </c>
      <c r="J4" s="2">
        <v>6.7599999999999995E-4</v>
      </c>
      <c r="K4" s="2">
        <v>4.3399999999999998E-4</v>
      </c>
      <c r="L4" s="2"/>
      <c r="M4" s="1" t="s">
        <v>12</v>
      </c>
      <c r="N4" s="2">
        <v>0.833094</v>
      </c>
      <c r="O4" s="2">
        <v>0.83302200000000004</v>
      </c>
      <c r="P4" s="2">
        <v>0.83295699999999995</v>
      </c>
      <c r="Q4" s="2">
        <v>0.80339499999999997</v>
      </c>
      <c r="R4" s="2">
        <v>0.75229400000000002</v>
      </c>
      <c r="S4" s="2">
        <v>0.832646</v>
      </c>
      <c r="T4" s="2">
        <v>0.80494500000000002</v>
      </c>
      <c r="U4" s="2">
        <v>0.83300700000000005</v>
      </c>
      <c r="V4" s="2">
        <v>0.83313599999999999</v>
      </c>
      <c r="W4" s="2"/>
    </row>
    <row r="5" spans="2:23" x14ac:dyDescent="0.25">
      <c r="B5" s="1" t="s">
        <v>13</v>
      </c>
      <c r="C5" s="2">
        <v>8.61E-4</v>
      </c>
      <c r="D5" s="2">
        <v>1.7240000000000001E-3</v>
      </c>
      <c r="E5" s="2">
        <v>1.8400000000000001E-3</v>
      </c>
      <c r="F5" s="2">
        <v>0.14327400000000001</v>
      </c>
      <c r="G5" s="2">
        <v>1.5834999999999998E-2</v>
      </c>
      <c r="H5" s="2">
        <v>6.8389999999999996E-3</v>
      </c>
      <c r="I5" s="2">
        <v>8.6280000000000003E-3</v>
      </c>
      <c r="J5" s="2">
        <v>8.0500000000000005E-4</v>
      </c>
      <c r="K5" s="2">
        <v>5.2800000000000004E-4</v>
      </c>
      <c r="L5" s="2"/>
      <c r="M5" s="1" t="s">
        <v>13</v>
      </c>
      <c r="N5" s="2">
        <v>1.189748</v>
      </c>
      <c r="O5" s="2">
        <v>1.1895469999999999</v>
      </c>
      <c r="P5" s="2">
        <v>1.189057</v>
      </c>
      <c r="Q5" s="2">
        <v>0.94545199999999996</v>
      </c>
      <c r="R5" s="2">
        <v>1.173951</v>
      </c>
      <c r="S5" s="2">
        <v>1.188801</v>
      </c>
      <c r="T5" s="2">
        <v>1.1793340000000001</v>
      </c>
      <c r="U5" s="2">
        <v>1.189756</v>
      </c>
      <c r="V5" s="2">
        <v>1.1897930000000001</v>
      </c>
      <c r="W5" s="2"/>
    </row>
    <row r="6" spans="2:23" x14ac:dyDescent="0.25">
      <c r="B6" s="1" t="s">
        <v>14</v>
      </c>
      <c r="C6" s="2">
        <v>7.9600000000000005E-4</v>
      </c>
      <c r="D6" s="2">
        <v>6.4300000000000002E-4</v>
      </c>
      <c r="E6" s="2">
        <v>7.2800000000000002E-4</v>
      </c>
      <c r="F6" s="2">
        <v>0.23788300000000001</v>
      </c>
      <c r="G6" s="2">
        <v>2.3524129999999999</v>
      </c>
      <c r="H6" s="2">
        <v>0.62613300000000005</v>
      </c>
      <c r="I6" s="2">
        <v>6.4453999999999997E-2</v>
      </c>
      <c r="J6" s="2">
        <v>6.5700000000000003E-4</v>
      </c>
      <c r="K6" s="2">
        <v>4.6500000000000003E-4</v>
      </c>
      <c r="L6" s="2"/>
      <c r="M6" s="1" t="s">
        <v>14</v>
      </c>
      <c r="N6" s="2">
        <v>0.91640500000000003</v>
      </c>
      <c r="O6" s="2">
        <v>0.91639499999999996</v>
      </c>
      <c r="P6" s="2">
        <v>0.91611600000000004</v>
      </c>
      <c r="Q6" s="2">
        <v>0.76833600000000002</v>
      </c>
      <c r="R6" s="2">
        <v>0</v>
      </c>
      <c r="S6" s="2">
        <v>0.60542099999999999</v>
      </c>
      <c r="T6" s="2">
        <v>0.86693500000000001</v>
      </c>
      <c r="U6" s="2">
        <v>0.91643799999999997</v>
      </c>
      <c r="V6" s="2">
        <v>0.91648499999999999</v>
      </c>
      <c r="W6" s="2"/>
    </row>
    <row r="7" spans="2:23" x14ac:dyDescent="0.25">
      <c r="B7" s="1" t="s">
        <v>15</v>
      </c>
      <c r="C7" s="2">
        <v>7.0699999999999995E-4</v>
      </c>
      <c r="D7" s="2">
        <v>5.7499999999999999E-4</v>
      </c>
      <c r="E7" s="2">
        <v>7.9900000000000001E-4</v>
      </c>
      <c r="F7" s="2">
        <v>8.0000000000000004E-4</v>
      </c>
      <c r="G7" s="2">
        <v>2.4910000000000002E-3</v>
      </c>
      <c r="H7" s="2">
        <v>3.0490000000000001E-3</v>
      </c>
      <c r="I7" s="2">
        <v>5.1123000000000002E-2</v>
      </c>
      <c r="J7" s="2">
        <v>5.2800000000000004E-4</v>
      </c>
      <c r="K7" s="2">
        <v>4.3300000000000001E-4</v>
      </c>
      <c r="L7" s="2"/>
      <c r="M7" s="1" t="s">
        <v>15</v>
      </c>
      <c r="N7" s="2">
        <v>0.75705900000000004</v>
      </c>
      <c r="O7" s="2">
        <v>0.75699700000000003</v>
      </c>
      <c r="P7" s="2">
        <v>0.75695900000000005</v>
      </c>
      <c r="Q7" s="2">
        <v>0.75653300000000001</v>
      </c>
      <c r="R7" s="2">
        <v>0.75619499999999995</v>
      </c>
      <c r="S7" s="2">
        <v>0.75638700000000003</v>
      </c>
      <c r="T7" s="2">
        <v>0.71959600000000001</v>
      </c>
      <c r="U7" s="2">
        <v>0.7571</v>
      </c>
      <c r="V7" s="2">
        <v>0.75710999999999995</v>
      </c>
      <c r="W7" s="2"/>
    </row>
    <row r="8" spans="2:23" x14ac:dyDescent="0.25">
      <c r="B8" s="1" t="s">
        <v>16</v>
      </c>
      <c r="C8" s="2">
        <v>0.181029</v>
      </c>
      <c r="D8" s="2">
        <v>0.18048900000000001</v>
      </c>
      <c r="E8" s="2">
        <v>1.7177999999999999E-2</v>
      </c>
      <c r="F8" s="2">
        <v>1.5162999999999999E-2</v>
      </c>
      <c r="G8" s="2">
        <v>0.18407899999999999</v>
      </c>
      <c r="H8" s="2">
        <v>0.18649299999999999</v>
      </c>
      <c r="I8" s="2">
        <v>0.13322000000000001</v>
      </c>
      <c r="J8" s="2">
        <v>0.18196699999999999</v>
      </c>
      <c r="K8" s="2">
        <v>0.17933099999999999</v>
      </c>
      <c r="L8" s="2"/>
      <c r="M8" s="1" t="s">
        <v>16</v>
      </c>
      <c r="N8" s="2">
        <v>0.84624900000000003</v>
      </c>
      <c r="O8" s="2">
        <v>0.84631999999999996</v>
      </c>
      <c r="P8" s="2">
        <v>0.91069100000000003</v>
      </c>
      <c r="Q8" s="2">
        <v>0.91139899999999996</v>
      </c>
      <c r="R8" s="2">
        <v>0.84403899999999998</v>
      </c>
      <c r="S8" s="2">
        <v>0.84259499999999998</v>
      </c>
      <c r="T8" s="2">
        <v>0.86414199999999997</v>
      </c>
      <c r="U8" s="2">
        <v>0.84523000000000004</v>
      </c>
      <c r="V8" s="2">
        <v>0.847113</v>
      </c>
      <c r="W8" s="2"/>
    </row>
    <row r="9" spans="2:23" x14ac:dyDescent="0.25">
      <c r="B9" s="1" t="s">
        <v>17</v>
      </c>
      <c r="C9" s="2">
        <v>0.35497499999999998</v>
      </c>
      <c r="D9" s="2">
        <v>0.34106500000000001</v>
      </c>
      <c r="E9" s="2">
        <v>1.4206E-2</v>
      </c>
      <c r="F9" s="2">
        <v>9.3086000000000002E-2</v>
      </c>
      <c r="G9" s="2">
        <v>0.33327699999999999</v>
      </c>
      <c r="H9" s="2">
        <v>0.35528100000000001</v>
      </c>
      <c r="I9" s="2">
        <v>0.17665</v>
      </c>
      <c r="J9" s="2">
        <v>0.341059</v>
      </c>
      <c r="K9" s="2">
        <v>0.240119</v>
      </c>
      <c r="L9" s="2"/>
      <c r="M9" s="1" t="s">
        <v>17</v>
      </c>
      <c r="N9" s="2">
        <v>0.74998699999999996</v>
      </c>
      <c r="O9" s="2">
        <v>0.75083</v>
      </c>
      <c r="P9" s="2">
        <v>0.82866200000000001</v>
      </c>
      <c r="Q9" s="2">
        <v>0.80662199999999995</v>
      </c>
      <c r="R9" s="2">
        <v>0.75212599999999996</v>
      </c>
      <c r="S9" s="2">
        <v>0.74723600000000001</v>
      </c>
      <c r="T9" s="2">
        <v>0.77421499999999999</v>
      </c>
      <c r="U9" s="2">
        <v>0.75269699999999995</v>
      </c>
      <c r="V9" s="2">
        <v>0.77050399999999997</v>
      </c>
      <c r="W9" s="2"/>
    </row>
    <row r="10" spans="2:23" x14ac:dyDescent="0.25">
      <c r="B10" s="1" t="s">
        <v>18</v>
      </c>
      <c r="C10" s="2">
        <v>0.43005700000000002</v>
      </c>
      <c r="D10" s="2">
        <v>0.485788</v>
      </c>
      <c r="E10" s="2">
        <v>2.0083E-2</v>
      </c>
      <c r="F10" s="2">
        <v>5.8408000000000002E-2</v>
      </c>
      <c r="G10" s="2">
        <v>0.48421500000000001</v>
      </c>
      <c r="H10" s="2">
        <v>0.40845500000000001</v>
      </c>
      <c r="I10" s="2">
        <v>0.14152100000000001</v>
      </c>
      <c r="J10" s="2">
        <v>0.47171800000000003</v>
      </c>
      <c r="K10" s="2">
        <v>0.42738999999999999</v>
      </c>
      <c r="L10" s="2"/>
      <c r="M10" s="1" t="s">
        <v>18</v>
      </c>
      <c r="N10" s="2">
        <v>0.73102299999999998</v>
      </c>
      <c r="O10" s="2">
        <v>0.69644200000000001</v>
      </c>
      <c r="P10" s="2">
        <v>0.79750900000000002</v>
      </c>
      <c r="Q10" s="2">
        <v>0.78583899999999995</v>
      </c>
      <c r="R10" s="2">
        <v>0.69885900000000001</v>
      </c>
      <c r="S10" s="2">
        <v>0.749193</v>
      </c>
      <c r="T10" s="2">
        <v>0.74106700000000003</v>
      </c>
      <c r="U10" s="2">
        <v>0.70536600000000005</v>
      </c>
      <c r="V10" s="2">
        <v>0.73436999999999997</v>
      </c>
      <c r="W10" s="2"/>
    </row>
    <row r="11" spans="2:23" x14ac:dyDescent="0.25">
      <c r="B11" s="1" t="s">
        <v>19</v>
      </c>
      <c r="C11" s="2">
        <v>0.299873</v>
      </c>
      <c r="D11" s="2">
        <v>0.26432299999999997</v>
      </c>
      <c r="E11" s="2">
        <v>2.3209E-2</v>
      </c>
      <c r="F11" s="2">
        <v>6.8229999999999999E-2</v>
      </c>
      <c r="G11" s="2">
        <v>0.262434</v>
      </c>
      <c r="H11" s="2">
        <v>0.29900399999999999</v>
      </c>
      <c r="I11" s="2">
        <v>6.6066E-2</v>
      </c>
      <c r="J11" s="2">
        <v>0.28133900000000001</v>
      </c>
      <c r="K11" s="2">
        <v>0.22552800000000001</v>
      </c>
      <c r="L11" s="2"/>
      <c r="M11" s="1" t="s">
        <v>19</v>
      </c>
      <c r="N11" s="2">
        <v>0.787103</v>
      </c>
      <c r="O11" s="2">
        <v>0.79242800000000002</v>
      </c>
      <c r="P11" s="2">
        <v>0.87122500000000003</v>
      </c>
      <c r="Q11" s="2">
        <v>0.85756399999999999</v>
      </c>
      <c r="R11" s="2">
        <v>0.79536899999999999</v>
      </c>
      <c r="S11" s="2">
        <v>0.74232900000000002</v>
      </c>
      <c r="T11" s="2">
        <v>0.86188699999999996</v>
      </c>
      <c r="U11" s="2">
        <v>0.780277</v>
      </c>
      <c r="V11" s="2">
        <v>0.80538399999999999</v>
      </c>
      <c r="W11" s="2"/>
    </row>
    <row r="12" spans="2:23" x14ac:dyDescent="0.25">
      <c r="B12" s="1" t="s">
        <v>20</v>
      </c>
      <c r="C12" s="2">
        <v>0.19009000000000001</v>
      </c>
      <c r="D12" s="2">
        <v>0.25592100000000001</v>
      </c>
      <c r="E12" s="2">
        <v>1.4751999999999999E-2</v>
      </c>
      <c r="F12" s="2">
        <v>1.473E-2</v>
      </c>
      <c r="G12" s="2">
        <v>0.29593000000000003</v>
      </c>
      <c r="H12" s="2">
        <v>0.235708</v>
      </c>
      <c r="I12" s="2">
        <v>8.6108000000000004E-2</v>
      </c>
      <c r="J12" s="2">
        <v>0.25497900000000001</v>
      </c>
      <c r="K12" s="2">
        <v>0.20430899999999999</v>
      </c>
      <c r="L12" s="2"/>
      <c r="M12" s="1" t="s">
        <v>20</v>
      </c>
      <c r="N12" s="2">
        <v>0.83927499999999999</v>
      </c>
      <c r="O12" s="2">
        <v>0.78176900000000005</v>
      </c>
      <c r="P12" s="2">
        <v>0.91066499999999995</v>
      </c>
      <c r="Q12" s="2">
        <v>0.91095400000000004</v>
      </c>
      <c r="R12" s="2">
        <v>0.73505500000000001</v>
      </c>
      <c r="S12" s="2">
        <v>0.808975</v>
      </c>
      <c r="T12" s="2">
        <v>0.85369799999999996</v>
      </c>
      <c r="U12" s="2">
        <v>0.78767699999999996</v>
      </c>
      <c r="V12" s="2">
        <v>0.830874</v>
      </c>
      <c r="W12" s="2"/>
    </row>
    <row r="13" spans="2:23" x14ac:dyDescent="0.25">
      <c r="B13" s="1" t="s">
        <v>21</v>
      </c>
      <c r="C13" s="2">
        <v>6.1615999999999997E-2</v>
      </c>
      <c r="D13" s="2">
        <v>2.1559999999999999E-3</v>
      </c>
      <c r="E13" s="2">
        <v>4.3179999999999998E-3</v>
      </c>
      <c r="F13" s="2">
        <v>4.0119999999999999E-3</v>
      </c>
      <c r="G13" s="2">
        <v>7.2597999999999996E-2</v>
      </c>
      <c r="H13" s="2">
        <v>9.6984000000000001E-2</v>
      </c>
      <c r="I13" s="2">
        <v>1.8289999999999999E-3</v>
      </c>
      <c r="J13" s="2">
        <v>1.6169999999999999E-3</v>
      </c>
      <c r="K13" s="2">
        <v>1.8887000000000001E-2</v>
      </c>
      <c r="L13" s="2"/>
      <c r="M13" s="1" t="s">
        <v>21</v>
      </c>
      <c r="N13" s="2">
        <v>0.87955499999999998</v>
      </c>
      <c r="O13" s="2">
        <v>0.91420199999999996</v>
      </c>
      <c r="P13" s="2">
        <v>0.91300499999999996</v>
      </c>
      <c r="Q13" s="2">
        <v>0.91332899999999995</v>
      </c>
      <c r="R13" s="2">
        <v>0.85855199999999998</v>
      </c>
      <c r="S13" s="2">
        <v>0.853545</v>
      </c>
      <c r="T13" s="2">
        <v>0.91454199999999997</v>
      </c>
      <c r="U13" s="2">
        <v>0.91596599999999995</v>
      </c>
      <c r="V13" s="2">
        <v>0.90785000000000005</v>
      </c>
      <c r="W13" s="2"/>
    </row>
    <row r="14" spans="2:23" x14ac:dyDescent="0.25">
      <c r="B14" s="1" t="s">
        <v>22</v>
      </c>
      <c r="C14" s="2">
        <v>1.7545999999999999E-2</v>
      </c>
      <c r="D14" s="2">
        <v>8.2719999999999998E-3</v>
      </c>
      <c r="E14" s="2">
        <v>1.0525E-2</v>
      </c>
      <c r="F14" s="2">
        <v>6.9589999999999999E-3</v>
      </c>
      <c r="G14" s="2">
        <v>3.9135999999999997E-2</v>
      </c>
      <c r="H14" s="2">
        <v>4.2539E-2</v>
      </c>
      <c r="I14" s="2">
        <v>1.5920000000000001E-3</v>
      </c>
      <c r="J14" s="2">
        <v>3.1470000000000001E-3</v>
      </c>
      <c r="K14" s="2">
        <v>1.3998999999999999E-2</v>
      </c>
      <c r="L14" s="2"/>
      <c r="M14" s="1" t="s">
        <v>22</v>
      </c>
      <c r="N14" s="2">
        <v>0.90343499999999999</v>
      </c>
      <c r="O14" s="2">
        <v>0.91019899999999998</v>
      </c>
      <c r="P14" s="2">
        <v>0.90987399999999996</v>
      </c>
      <c r="Q14" s="2">
        <v>0.90970600000000001</v>
      </c>
      <c r="R14" s="2">
        <v>0.89058400000000004</v>
      </c>
      <c r="S14" s="2">
        <v>0.87600599999999995</v>
      </c>
      <c r="T14" s="2">
        <v>0.91493400000000003</v>
      </c>
      <c r="U14" s="2">
        <v>0.91544000000000003</v>
      </c>
      <c r="V14" s="2">
        <v>0.90855300000000006</v>
      </c>
      <c r="W14" s="2"/>
    </row>
    <row r="15" spans="2:23" x14ac:dyDescent="0.25">
      <c r="B15" s="1" t="s">
        <v>23</v>
      </c>
      <c r="C15" s="2">
        <v>7.5717000000000007E-2</v>
      </c>
      <c r="D15" s="2">
        <v>2.3982E-2</v>
      </c>
      <c r="E15" s="2">
        <v>2.6565999999999999E-2</v>
      </c>
      <c r="F15" s="2">
        <v>2.5971999999999999E-2</v>
      </c>
      <c r="G15" s="2">
        <v>0.14824999999999999</v>
      </c>
      <c r="H15" s="2">
        <v>0.22493199999999999</v>
      </c>
      <c r="I15" s="2">
        <v>4.2935000000000001E-2</v>
      </c>
      <c r="J15" s="2">
        <v>2.3664999999999999E-2</v>
      </c>
      <c r="K15" s="2">
        <v>7.2251999999999997E-2</v>
      </c>
      <c r="L15" s="2"/>
      <c r="M15" s="1" t="s">
        <v>23</v>
      </c>
      <c r="N15" s="2">
        <v>0.82180600000000004</v>
      </c>
      <c r="O15" s="2">
        <v>0.89004399999999995</v>
      </c>
      <c r="P15" s="2">
        <v>0.89954699999999999</v>
      </c>
      <c r="Q15" s="2">
        <v>0.90461899999999995</v>
      </c>
      <c r="R15" s="2">
        <v>0.85755199999999998</v>
      </c>
      <c r="S15" s="2">
        <v>0.70081899999999997</v>
      </c>
      <c r="T15" s="2">
        <v>0.85080599999999995</v>
      </c>
      <c r="U15" s="2">
        <v>0.90493100000000004</v>
      </c>
      <c r="V15" s="2">
        <v>0.88338799999999995</v>
      </c>
      <c r="W15" s="2"/>
    </row>
    <row r="16" spans="2:23" x14ac:dyDescent="0.25">
      <c r="B16" s="1" t="s">
        <v>24</v>
      </c>
      <c r="C16" s="2">
        <v>3.8809000000000003E-2</v>
      </c>
      <c r="D16" s="2">
        <v>6.4323000000000005E-2</v>
      </c>
      <c r="E16" s="2">
        <v>6.6317000000000001E-2</v>
      </c>
      <c r="F16" s="2">
        <v>6.0810999999999997E-2</v>
      </c>
      <c r="G16" s="2">
        <v>5.9096000000000003E-2</v>
      </c>
      <c r="H16" s="2">
        <v>5.4023000000000002E-2</v>
      </c>
      <c r="I16" s="2">
        <v>2.9309999999999999E-2</v>
      </c>
      <c r="J16" s="2">
        <v>3.5152999999999997E-2</v>
      </c>
      <c r="K16" s="2">
        <v>4.1718999999999999E-2</v>
      </c>
      <c r="L16" s="2"/>
      <c r="M16" s="1" t="s">
        <v>24</v>
      </c>
      <c r="N16" s="2">
        <v>0.80690899999999999</v>
      </c>
      <c r="O16" s="2">
        <v>0.78801500000000002</v>
      </c>
      <c r="P16" s="2">
        <v>0.78547699999999998</v>
      </c>
      <c r="Q16" s="2">
        <v>0.78990899999999997</v>
      </c>
      <c r="R16" s="2">
        <v>0.79209499999999999</v>
      </c>
      <c r="S16" s="2">
        <v>0.79986400000000002</v>
      </c>
      <c r="T16" s="2">
        <v>0.807002</v>
      </c>
      <c r="U16" s="2">
        <v>0.81081400000000003</v>
      </c>
      <c r="V16" s="2">
        <v>0.80741300000000005</v>
      </c>
      <c r="W16" s="2"/>
    </row>
    <row r="17" spans="2:23" x14ac:dyDescent="0.25">
      <c r="B17" s="1" t="s">
        <v>25</v>
      </c>
      <c r="C17" s="2">
        <v>0.229932</v>
      </c>
      <c r="D17" s="2">
        <v>0.38981500000000002</v>
      </c>
      <c r="E17" s="2">
        <v>0.46132200000000001</v>
      </c>
      <c r="F17" s="2">
        <v>0.61124100000000003</v>
      </c>
      <c r="G17" s="2">
        <v>1.4696180000000001</v>
      </c>
      <c r="H17" s="2">
        <v>0.37453799999999998</v>
      </c>
      <c r="I17" s="2">
        <v>0.113717</v>
      </c>
      <c r="J17" s="2">
        <v>0.18998599999999999</v>
      </c>
      <c r="K17" s="2">
        <v>0.29273500000000002</v>
      </c>
      <c r="L17" s="2"/>
      <c r="M17" s="1" t="s">
        <v>25</v>
      </c>
      <c r="N17" s="2">
        <v>0.679091</v>
      </c>
      <c r="O17" s="2">
        <v>0.58408700000000002</v>
      </c>
      <c r="P17" s="2">
        <v>0.54373899999999997</v>
      </c>
      <c r="Q17" s="2">
        <v>0.44862800000000003</v>
      </c>
      <c r="R17" s="2">
        <v>7.0951E-2</v>
      </c>
      <c r="S17" s="2">
        <v>0.57950000000000002</v>
      </c>
      <c r="T17" s="2">
        <v>0.77529199999999998</v>
      </c>
      <c r="U17" s="2">
        <v>0.705731</v>
      </c>
      <c r="V17" s="2">
        <v>0.63599499999999998</v>
      </c>
      <c r="W17" s="2"/>
    </row>
    <row r="18" spans="2:23" x14ac:dyDescent="0.25">
      <c r="B18" s="1" t="s">
        <v>26</v>
      </c>
      <c r="C18" s="2">
        <v>8.9587E-2</v>
      </c>
      <c r="D18" s="2">
        <v>0.16608999999999999</v>
      </c>
      <c r="E18" s="2">
        <v>0.166937</v>
      </c>
      <c r="F18" s="2">
        <v>0.12859599999999999</v>
      </c>
      <c r="G18" s="2">
        <v>0.50889899999999999</v>
      </c>
      <c r="H18" s="2">
        <v>0.21842300000000001</v>
      </c>
      <c r="I18" s="2">
        <v>6.3314999999999996E-2</v>
      </c>
      <c r="J18" s="2">
        <v>0.132132</v>
      </c>
      <c r="K18" s="2">
        <v>8.5638000000000006E-2</v>
      </c>
      <c r="L18" s="2"/>
      <c r="M18" s="1" t="s">
        <v>26</v>
      </c>
      <c r="N18" s="2">
        <v>0.72338599999999997</v>
      </c>
      <c r="O18" s="2">
        <v>0.72652000000000005</v>
      </c>
      <c r="P18" s="2">
        <v>0.71955100000000005</v>
      </c>
      <c r="Q18" s="2">
        <v>0.76266999999999996</v>
      </c>
      <c r="R18" s="2">
        <v>0.49509700000000001</v>
      </c>
      <c r="S18" s="2">
        <v>0.61142600000000003</v>
      </c>
      <c r="T18" s="2">
        <v>0.75061999999999995</v>
      </c>
      <c r="U18" s="2">
        <v>0.70493899999999998</v>
      </c>
      <c r="V18" s="2">
        <v>0.75880499999999995</v>
      </c>
      <c r="W18" s="2"/>
    </row>
    <row r="19" spans="2:23" x14ac:dyDescent="0.25">
      <c r="B19" s="1" t="s">
        <v>27</v>
      </c>
      <c r="C19" s="2">
        <v>2.8185000000000002E-2</v>
      </c>
      <c r="D19" s="2">
        <v>3.2200000000000002E-3</v>
      </c>
      <c r="E19" s="2">
        <v>8.5489999999999993E-3</v>
      </c>
      <c r="F19" s="2">
        <v>5.6930000000000001E-3</v>
      </c>
      <c r="G19" s="2">
        <v>3.1778000000000001E-2</v>
      </c>
      <c r="H19" s="2">
        <v>0.27496900000000002</v>
      </c>
      <c r="I19" s="2">
        <v>3.2132000000000001E-2</v>
      </c>
      <c r="J19" s="2">
        <v>1.8109999999999999E-3</v>
      </c>
      <c r="K19" s="2">
        <v>1.4073E-2</v>
      </c>
      <c r="L19" s="2"/>
      <c r="M19" s="1" t="s">
        <v>27</v>
      </c>
      <c r="N19" s="2">
        <v>0.86102199999999995</v>
      </c>
      <c r="O19" s="2">
        <v>0.87109499999999995</v>
      </c>
      <c r="P19" s="2">
        <v>0.86754200000000004</v>
      </c>
      <c r="Q19" s="2">
        <v>0.87061500000000003</v>
      </c>
      <c r="R19" s="2">
        <v>0.84338599999999997</v>
      </c>
      <c r="S19" s="2">
        <v>0.67919600000000002</v>
      </c>
      <c r="T19" s="2">
        <v>0.83744399999999997</v>
      </c>
      <c r="U19" s="2">
        <v>0.87403299999999995</v>
      </c>
      <c r="V19" s="2">
        <v>0.86814100000000005</v>
      </c>
      <c r="W19" s="2"/>
    </row>
    <row r="20" spans="2:23" x14ac:dyDescent="0.25">
      <c r="B20" s="1" t="s">
        <v>28</v>
      </c>
      <c r="C20" s="2">
        <v>0.426423</v>
      </c>
      <c r="D20" s="2">
        <v>1.069221</v>
      </c>
      <c r="E20" s="2">
        <v>1.138361</v>
      </c>
      <c r="F20" s="2">
        <v>1.1858919999999999</v>
      </c>
      <c r="G20" s="2">
        <v>1.2500180000000001</v>
      </c>
      <c r="H20" s="2">
        <v>0.57835899999999996</v>
      </c>
      <c r="I20" s="2">
        <v>1.0772390000000001</v>
      </c>
      <c r="J20" s="2">
        <v>0.31557099999999999</v>
      </c>
      <c r="K20" s="2">
        <v>0.72701000000000005</v>
      </c>
      <c r="L20" s="2"/>
      <c r="M20" s="1" t="s">
        <v>28</v>
      </c>
      <c r="N20" s="2">
        <v>0.62081900000000001</v>
      </c>
      <c r="O20" s="2">
        <v>0.41341699999999998</v>
      </c>
      <c r="P20" s="2">
        <v>0.38099899999999998</v>
      </c>
      <c r="Q20" s="2">
        <v>0.37997399999999998</v>
      </c>
      <c r="R20" s="2">
        <v>0.36616799999999999</v>
      </c>
      <c r="S20" s="2">
        <v>0.57344700000000004</v>
      </c>
      <c r="T20" s="2">
        <v>0.33175900000000003</v>
      </c>
      <c r="U20" s="2">
        <v>0.66578599999999999</v>
      </c>
      <c r="V20" s="2">
        <v>0.52645600000000004</v>
      </c>
      <c r="W20" s="2"/>
    </row>
    <row r="21" spans="2:23" x14ac:dyDescent="0.25">
      <c r="B21" s="1" t="s">
        <v>29</v>
      </c>
      <c r="C21" s="2">
        <v>3.676E-3</v>
      </c>
      <c r="D21" s="2">
        <v>5.8640000000000003E-3</v>
      </c>
      <c r="E21" s="2">
        <v>1.5233999999999999E-2</v>
      </c>
      <c r="F21" s="2">
        <v>9.7230000000000007E-3</v>
      </c>
      <c r="G21" s="2">
        <v>4.6094000000000003E-2</v>
      </c>
      <c r="H21" s="2">
        <v>2.0733000000000001E-2</v>
      </c>
      <c r="I21" s="2">
        <v>0.13672899999999999</v>
      </c>
      <c r="J21" s="2">
        <v>1.799E-3</v>
      </c>
      <c r="K21" s="2">
        <v>4.4479999999999997E-3</v>
      </c>
      <c r="L21" s="2"/>
      <c r="M21" s="1" t="s">
        <v>29</v>
      </c>
      <c r="N21" s="2">
        <v>0.76026199999999999</v>
      </c>
      <c r="O21" s="2">
        <v>0.76334800000000003</v>
      </c>
      <c r="P21" s="2">
        <v>0.758965</v>
      </c>
      <c r="Q21" s="2">
        <v>0.76058400000000004</v>
      </c>
      <c r="R21" s="2">
        <v>0.74217299999999997</v>
      </c>
      <c r="S21" s="2">
        <v>0.76118399999999997</v>
      </c>
      <c r="T21" s="2">
        <v>0.67695899999999998</v>
      </c>
      <c r="U21" s="2">
        <v>0.76452399999999998</v>
      </c>
      <c r="V21" s="2">
        <v>0.76361699999999999</v>
      </c>
      <c r="W21" s="2"/>
    </row>
    <row r="22" spans="2:23" x14ac:dyDescent="0.25">
      <c r="B22" s="1" t="s">
        <v>30</v>
      </c>
      <c r="C22" s="2">
        <v>3.6120000000000002E-3</v>
      </c>
      <c r="D22" s="2">
        <v>4.0159999999999996E-3</v>
      </c>
      <c r="E22" s="2">
        <v>1.2666999999999999E-2</v>
      </c>
      <c r="F22" s="2">
        <v>7.5950000000000002E-3</v>
      </c>
      <c r="G22" s="2">
        <v>3.6327999999999999E-2</v>
      </c>
      <c r="H22" s="2">
        <v>1.8005E-2</v>
      </c>
      <c r="I22" s="2">
        <v>0.13903699999999999</v>
      </c>
      <c r="J22" s="2">
        <v>2.99E-3</v>
      </c>
      <c r="K22" s="2">
        <v>7.561E-3</v>
      </c>
      <c r="L22" s="2"/>
      <c r="M22" s="1" t="s">
        <v>30</v>
      </c>
      <c r="N22" s="2">
        <v>0.73174300000000003</v>
      </c>
      <c r="O22" s="2">
        <v>0.73138499999999995</v>
      </c>
      <c r="P22" s="2">
        <v>0.72816499999999995</v>
      </c>
      <c r="Q22" s="2">
        <v>0.72964300000000004</v>
      </c>
      <c r="R22" s="2">
        <v>0.72136699999999998</v>
      </c>
      <c r="S22" s="2">
        <v>0.72392900000000004</v>
      </c>
      <c r="T22" s="2">
        <v>0.66102700000000003</v>
      </c>
      <c r="U22" s="2">
        <v>0.73209900000000006</v>
      </c>
      <c r="V22" s="2">
        <v>0.73018300000000003</v>
      </c>
      <c r="W22" s="2"/>
    </row>
    <row r="23" spans="2:23" x14ac:dyDescent="0.25">
      <c r="B23" s="1" t="s">
        <v>31</v>
      </c>
      <c r="C23" s="2">
        <v>3.8170000000000001E-3</v>
      </c>
      <c r="D23" s="2">
        <v>2.5391E-2</v>
      </c>
      <c r="E23" s="2">
        <v>8.6237999999999995E-2</v>
      </c>
      <c r="F23" s="2">
        <v>6.1869E-2</v>
      </c>
      <c r="G23" s="2">
        <v>8.5025000000000003E-2</v>
      </c>
      <c r="H23" s="2">
        <v>2.4480999999999999E-2</v>
      </c>
      <c r="I23" s="2">
        <v>1.9938999999999998E-2</v>
      </c>
      <c r="J23" s="2">
        <v>3.212E-3</v>
      </c>
      <c r="K23" s="2">
        <v>8.5170000000000003E-3</v>
      </c>
      <c r="L23" s="2"/>
      <c r="M23" s="1" t="s">
        <v>31</v>
      </c>
      <c r="N23" s="2">
        <v>0.57954600000000001</v>
      </c>
      <c r="O23" s="2">
        <v>0.56962000000000002</v>
      </c>
      <c r="P23" s="2">
        <v>0.55025000000000002</v>
      </c>
      <c r="Q23" s="2">
        <v>0.55425599999999997</v>
      </c>
      <c r="R23" s="2">
        <v>0.54135800000000001</v>
      </c>
      <c r="S23" s="2">
        <v>0.57060599999999995</v>
      </c>
      <c r="T23" s="2">
        <v>0.56015700000000002</v>
      </c>
      <c r="U23" s="2">
        <v>0.57981199999999999</v>
      </c>
      <c r="V23" s="2">
        <v>0.57794800000000002</v>
      </c>
      <c r="W23" s="2"/>
    </row>
    <row r="24" spans="2:23" x14ac:dyDescent="0.25">
      <c r="B24" s="1" t="s">
        <v>32</v>
      </c>
      <c r="C24" s="2">
        <v>6.3492000000000007E-2</v>
      </c>
      <c r="D24" s="2">
        <v>6.7541000000000004E-2</v>
      </c>
      <c r="E24" s="2">
        <v>6.5714999999999996E-2</v>
      </c>
      <c r="F24" s="2">
        <v>6.4696000000000004E-2</v>
      </c>
      <c r="G24" s="2">
        <v>6.7579E-2</v>
      </c>
      <c r="H24" s="2">
        <v>6.8405999999999995E-2</v>
      </c>
      <c r="I24" s="2">
        <v>7.0926000000000003E-2</v>
      </c>
      <c r="J24" s="2">
        <v>6.3523999999999997E-2</v>
      </c>
      <c r="K24" s="2">
        <v>6.3353000000000007E-2</v>
      </c>
      <c r="L24" s="2"/>
      <c r="M24" s="1" t="s">
        <v>32</v>
      </c>
      <c r="N24" s="2">
        <v>0.54977200000000004</v>
      </c>
      <c r="O24" s="2">
        <v>0.54440500000000003</v>
      </c>
      <c r="P24" s="2">
        <v>0.54747900000000005</v>
      </c>
      <c r="Q24" s="2">
        <v>0.54820899999999995</v>
      </c>
      <c r="R24" s="2">
        <v>0.54445699999999997</v>
      </c>
      <c r="S24" s="2">
        <v>0.543207</v>
      </c>
      <c r="T24" s="2">
        <v>0.54193400000000003</v>
      </c>
      <c r="U24" s="2">
        <v>0.54984999999999995</v>
      </c>
      <c r="V24" s="2">
        <v>0.55025299999999999</v>
      </c>
      <c r="W24" s="2"/>
    </row>
    <row r="25" spans="2:23" x14ac:dyDescent="0.25">
      <c r="B25" s="1" t="s">
        <v>33</v>
      </c>
      <c r="C25" s="2">
        <v>5.0847999999999997E-2</v>
      </c>
      <c r="D25" s="2">
        <v>0.10351</v>
      </c>
      <c r="E25" s="2">
        <v>0.10201300000000001</v>
      </c>
      <c r="F25" s="2">
        <v>5.8361999999999997E-2</v>
      </c>
      <c r="G25" s="2">
        <v>4.8014000000000001E-2</v>
      </c>
      <c r="H25" s="2">
        <v>6.1469999999999997E-2</v>
      </c>
      <c r="I25" s="2">
        <v>4.1536999999999998E-2</v>
      </c>
      <c r="J25" s="2">
        <v>3.9216000000000001E-2</v>
      </c>
      <c r="K25" s="2">
        <v>3.0054999999999998E-2</v>
      </c>
      <c r="L25" s="2"/>
      <c r="M25" s="1" t="s">
        <v>33</v>
      </c>
      <c r="N25" s="2">
        <v>0.55872299999999997</v>
      </c>
      <c r="O25" s="2">
        <v>0.53650299999999995</v>
      </c>
      <c r="P25" s="2">
        <v>0.53708699999999998</v>
      </c>
      <c r="Q25" s="2">
        <v>0.55565900000000001</v>
      </c>
      <c r="R25" s="2">
        <v>0.55889100000000003</v>
      </c>
      <c r="S25" s="2">
        <v>0.55246799999999996</v>
      </c>
      <c r="T25" s="2">
        <v>0.55495399999999995</v>
      </c>
      <c r="U25" s="2">
        <v>0.56397799999999998</v>
      </c>
      <c r="V25" s="2">
        <v>0.567855</v>
      </c>
      <c r="W25" s="2"/>
    </row>
    <row r="26" spans="2:23" x14ac:dyDescent="0.25">
      <c r="B26" s="1" t="s">
        <v>34</v>
      </c>
      <c r="C26" s="2">
        <v>2.9499999999999999E-3</v>
      </c>
      <c r="D26" s="2">
        <v>3.14E-3</v>
      </c>
      <c r="E26" s="2">
        <v>1.4727000000000001E-2</v>
      </c>
      <c r="F26" s="2">
        <v>8.4659999999999996E-3</v>
      </c>
      <c r="G26" s="2">
        <v>2.0038E-2</v>
      </c>
      <c r="H26" s="2">
        <v>1.4553999999999999E-2</v>
      </c>
      <c r="I26" s="2">
        <v>2.4933E-2</v>
      </c>
      <c r="J26" s="2">
        <v>2.5000000000000001E-3</v>
      </c>
      <c r="K26" s="2">
        <v>3.9769999999999996E-3</v>
      </c>
      <c r="L26" s="2"/>
      <c r="M26" s="1" t="s">
        <v>34</v>
      </c>
      <c r="N26" s="2">
        <v>0.580264</v>
      </c>
      <c r="O26" s="2">
        <v>0.57988499999999998</v>
      </c>
      <c r="P26" s="2">
        <v>0.574824</v>
      </c>
      <c r="Q26" s="2">
        <v>0.577183</v>
      </c>
      <c r="R26" s="2">
        <v>0.57187600000000005</v>
      </c>
      <c r="S26" s="2">
        <v>0.57440800000000003</v>
      </c>
      <c r="T26" s="2">
        <v>0.56374899999999994</v>
      </c>
      <c r="U26" s="2">
        <v>0.58045899999999995</v>
      </c>
      <c r="V26" s="2">
        <v>0.57970200000000005</v>
      </c>
      <c r="W26" s="2"/>
    </row>
    <row r="27" spans="2:23" x14ac:dyDescent="0.25">
      <c r="B27" s="1" t="s">
        <v>35</v>
      </c>
      <c r="C27" s="2">
        <v>8.8831999999999994E-2</v>
      </c>
      <c r="D27" s="2">
        <v>6.8962999999999997E-2</v>
      </c>
      <c r="E27" s="2">
        <v>8.9868000000000003E-2</v>
      </c>
      <c r="F27" s="2">
        <v>8.1852999999999995E-2</v>
      </c>
      <c r="G27" s="2">
        <v>0.10432900000000001</v>
      </c>
      <c r="H27" s="2">
        <v>0.117744</v>
      </c>
      <c r="I27" s="2">
        <v>0.102812</v>
      </c>
      <c r="J27" s="2">
        <v>7.0554000000000006E-2</v>
      </c>
      <c r="K27" s="2">
        <v>8.0199999999999994E-2</v>
      </c>
      <c r="L27" s="2"/>
      <c r="M27" s="1" t="s">
        <v>35</v>
      </c>
      <c r="N27" s="2">
        <v>0.54025900000000004</v>
      </c>
      <c r="O27" s="2">
        <v>0.54798500000000006</v>
      </c>
      <c r="P27" s="2">
        <v>0.53889799999999999</v>
      </c>
      <c r="Q27" s="2">
        <v>0.54225199999999996</v>
      </c>
      <c r="R27" s="2">
        <v>0.53195499999999996</v>
      </c>
      <c r="S27" s="2">
        <v>0.53071800000000002</v>
      </c>
      <c r="T27" s="2">
        <v>0.52668300000000001</v>
      </c>
      <c r="U27" s="2">
        <v>0.54762100000000002</v>
      </c>
      <c r="V27" s="2">
        <v>0.54610199999999998</v>
      </c>
      <c r="W27" s="2"/>
    </row>
    <row r="28" spans="2:23" x14ac:dyDescent="0.25">
      <c r="B28" s="1" t="s">
        <v>36</v>
      </c>
      <c r="C28" s="2">
        <v>6.4199999999999993E-2</v>
      </c>
      <c r="D28" s="2">
        <v>1.6966999999999999E-2</v>
      </c>
      <c r="E28" s="2">
        <v>0.104549</v>
      </c>
      <c r="F28" s="2">
        <v>7.1882000000000001E-2</v>
      </c>
      <c r="G28" s="2">
        <v>6.7451999999999998E-2</v>
      </c>
      <c r="H28" s="2">
        <v>8.5574999999999998E-2</v>
      </c>
      <c r="I28" s="2">
        <v>7.3105000000000003E-2</v>
      </c>
      <c r="J28" s="2">
        <v>7.8319E-2</v>
      </c>
      <c r="K28" s="2">
        <v>1.7729000000000002E-2</v>
      </c>
      <c r="L28" s="2"/>
      <c r="M28" s="1" t="s">
        <v>36</v>
      </c>
      <c r="N28" s="2">
        <v>0.54237100000000005</v>
      </c>
      <c r="O28" s="2">
        <v>0.56119699999999995</v>
      </c>
      <c r="P28" s="2">
        <v>0.52576199999999995</v>
      </c>
      <c r="Q28" s="2">
        <v>0.538879</v>
      </c>
      <c r="R28" s="2">
        <v>0.54000999999999999</v>
      </c>
      <c r="S28" s="2">
        <v>0.53294299999999994</v>
      </c>
      <c r="T28" s="2">
        <v>0.53390599999999999</v>
      </c>
      <c r="U28" s="2">
        <v>0.53673700000000002</v>
      </c>
      <c r="V28" s="2">
        <v>0.56121900000000002</v>
      </c>
      <c r="W28" s="2"/>
    </row>
    <row r="29" spans="2:23" x14ac:dyDescent="0.25">
      <c r="B29" s="1" t="s">
        <v>37</v>
      </c>
      <c r="C29" s="2">
        <v>8.1570000000000004E-2</v>
      </c>
      <c r="D29" s="2">
        <v>9.5132999999999995E-2</v>
      </c>
      <c r="E29" s="2">
        <v>6.2179999999999996E-3</v>
      </c>
      <c r="F29" s="2">
        <v>5.7190000000000001E-3</v>
      </c>
      <c r="G29" s="2">
        <v>0.223084</v>
      </c>
      <c r="H29" s="2">
        <v>0.337474</v>
      </c>
      <c r="I29" s="2">
        <v>3.8754999999999998E-2</v>
      </c>
      <c r="J29" s="2">
        <v>9.6729999999999993E-3</v>
      </c>
      <c r="K29" s="2">
        <v>2.2138999999999999E-2</v>
      </c>
      <c r="L29" s="2"/>
      <c r="M29" s="1" t="s">
        <v>37</v>
      </c>
      <c r="N29" s="2">
        <v>0.88758499999999996</v>
      </c>
      <c r="O29" s="2">
        <v>0.88631599999999999</v>
      </c>
      <c r="P29" s="2">
        <v>0.91452500000000003</v>
      </c>
      <c r="Q29" s="2">
        <v>0.91461700000000001</v>
      </c>
      <c r="R29" s="2">
        <v>0.84315200000000001</v>
      </c>
      <c r="S29" s="2">
        <v>0.76955899999999999</v>
      </c>
      <c r="T29" s="2">
        <v>0.89865099999999998</v>
      </c>
      <c r="U29" s="2">
        <v>0.91335699999999997</v>
      </c>
      <c r="V29" s="2">
        <v>0.90905100000000005</v>
      </c>
      <c r="W29" s="2"/>
    </row>
    <row r="30" spans="2:23" x14ac:dyDescent="0.25">
      <c r="B30" s="1" t="s">
        <v>38</v>
      </c>
      <c r="C30" s="2">
        <v>0.127805</v>
      </c>
      <c r="D30" s="2">
        <v>0.115718</v>
      </c>
      <c r="E30" s="2">
        <v>3.8558000000000002E-2</v>
      </c>
      <c r="F30" s="2">
        <v>4.9969E-2</v>
      </c>
      <c r="G30" s="2">
        <v>0.197099</v>
      </c>
      <c r="H30" s="2">
        <v>0.224353</v>
      </c>
      <c r="I30" s="2">
        <v>5.5447000000000003E-2</v>
      </c>
      <c r="J30" s="2">
        <v>0.13544200000000001</v>
      </c>
      <c r="K30" s="2">
        <v>0.118962</v>
      </c>
      <c r="L30" s="2"/>
      <c r="M30" s="1" t="s">
        <v>38</v>
      </c>
      <c r="N30" s="2">
        <v>0.783362</v>
      </c>
      <c r="O30" s="2">
        <v>0.83062400000000003</v>
      </c>
      <c r="P30" s="2">
        <v>0.85943899999999995</v>
      </c>
      <c r="Q30" s="2">
        <v>0.85487299999999999</v>
      </c>
      <c r="R30" s="2">
        <v>0.716248</v>
      </c>
      <c r="S30" s="2">
        <v>0.68092900000000001</v>
      </c>
      <c r="T30" s="2">
        <v>0.84624200000000005</v>
      </c>
      <c r="U30" s="2">
        <v>0.76757299999999995</v>
      </c>
      <c r="V30" s="2">
        <v>0.78364199999999995</v>
      </c>
      <c r="W30" s="2"/>
    </row>
    <row r="31" spans="2:23" x14ac:dyDescent="0.25">
      <c r="B31" s="1" t="s">
        <v>39</v>
      </c>
      <c r="C31" s="2">
        <v>0.24063399999999999</v>
      </c>
      <c r="D31" s="2">
        <v>0.22276499999999999</v>
      </c>
      <c r="E31" s="2">
        <v>1.0786E-2</v>
      </c>
      <c r="F31" s="2">
        <v>9.2119999999999997E-3</v>
      </c>
      <c r="G31" s="2">
        <v>0.26565699999999998</v>
      </c>
      <c r="H31" s="2">
        <v>0.29739199999999999</v>
      </c>
      <c r="I31" s="2">
        <v>8.1717999999999999E-2</v>
      </c>
      <c r="J31" s="2">
        <v>0.28401399999999999</v>
      </c>
      <c r="K31" s="2">
        <v>0.23910200000000001</v>
      </c>
      <c r="L31" s="2"/>
      <c r="M31" s="1" t="s">
        <v>39</v>
      </c>
      <c r="N31" s="2">
        <v>0.67564599999999997</v>
      </c>
      <c r="O31" s="2">
        <v>0.759656</v>
      </c>
      <c r="P31" s="2">
        <v>0.79939300000000002</v>
      </c>
      <c r="Q31" s="2">
        <v>0.79997499999999999</v>
      </c>
      <c r="R31" s="2">
        <v>0.62487400000000004</v>
      </c>
      <c r="S31" s="2">
        <v>0.53265700000000005</v>
      </c>
      <c r="T31" s="2">
        <v>0.77415900000000004</v>
      </c>
      <c r="U31" s="2">
        <v>0.56864599999999998</v>
      </c>
      <c r="V31" s="2">
        <v>0.65353899999999998</v>
      </c>
      <c r="W31" s="2"/>
    </row>
    <row r="32" spans="2:23" x14ac:dyDescent="0.25">
      <c r="B32" s="1" t="s">
        <v>40</v>
      </c>
      <c r="C32" s="2">
        <v>8.1700000000000002E-4</v>
      </c>
      <c r="D32" s="2">
        <v>7.9299999999999998E-4</v>
      </c>
      <c r="E32" s="2">
        <v>1.524E-3</v>
      </c>
      <c r="F32" s="2">
        <v>1.0870000000000001E-3</v>
      </c>
      <c r="G32" s="2">
        <v>2.3141999999999999E-2</v>
      </c>
      <c r="H32" s="2">
        <v>3.1459999999999999E-3</v>
      </c>
      <c r="I32" s="2">
        <v>1.5188999999999999E-2</v>
      </c>
      <c r="J32" s="2">
        <v>7.2599999999999997E-4</v>
      </c>
      <c r="K32" s="2">
        <v>9.7199999999999999E-4</v>
      </c>
      <c r="L32" s="2"/>
      <c r="M32" s="1" t="s">
        <v>40</v>
      </c>
      <c r="N32" s="2">
        <v>0.91639199999999998</v>
      </c>
      <c r="O32" s="2">
        <v>0.91629400000000005</v>
      </c>
      <c r="P32" s="2">
        <v>0.91588899999999995</v>
      </c>
      <c r="Q32" s="2">
        <v>0.91614200000000001</v>
      </c>
      <c r="R32" s="2">
        <v>0.90752100000000002</v>
      </c>
      <c r="S32" s="2">
        <v>0.91528900000000002</v>
      </c>
      <c r="T32" s="2">
        <v>0.91014300000000004</v>
      </c>
      <c r="U32" s="2">
        <v>0.91637199999999996</v>
      </c>
      <c r="V32" s="2">
        <v>0.91624799999999995</v>
      </c>
      <c r="W32" s="2"/>
    </row>
    <row r="33" spans="1:23" x14ac:dyDescent="0.25">
      <c r="B33" s="1" t="s">
        <v>41</v>
      </c>
      <c r="C33" s="2">
        <v>8.1400000000000005E-4</v>
      </c>
      <c r="D33" s="2">
        <v>6.4800000000000003E-4</v>
      </c>
      <c r="E33" s="2">
        <v>9.4200000000000002E-4</v>
      </c>
      <c r="F33" s="2">
        <v>7.67E-4</v>
      </c>
      <c r="G33" s="2">
        <v>4.3890999999999999E-2</v>
      </c>
      <c r="H33" s="2">
        <v>3.4450000000000001E-3</v>
      </c>
      <c r="I33" s="2">
        <v>2.1637E-2</v>
      </c>
      <c r="J33" s="2">
        <v>7.1199999999999996E-4</v>
      </c>
      <c r="K33" s="2">
        <v>9.01E-4</v>
      </c>
      <c r="L33" s="2"/>
      <c r="M33" s="1" t="s">
        <v>41</v>
      </c>
      <c r="N33" s="2">
        <v>0.87468199999999996</v>
      </c>
      <c r="O33" s="2">
        <v>0.87469399999999997</v>
      </c>
      <c r="P33" s="2">
        <v>0.87439599999999995</v>
      </c>
      <c r="Q33" s="2">
        <v>0.87457600000000002</v>
      </c>
      <c r="R33" s="2">
        <v>0.85675000000000001</v>
      </c>
      <c r="S33" s="2">
        <v>0.87348999999999999</v>
      </c>
      <c r="T33" s="2">
        <v>0.86549200000000004</v>
      </c>
      <c r="U33" s="2">
        <v>0.87467499999999998</v>
      </c>
      <c r="V33" s="2">
        <v>0.87458199999999997</v>
      </c>
      <c r="W33" s="2"/>
    </row>
    <row r="34" spans="1:23" x14ac:dyDescent="0.25">
      <c r="B34" s="1" t="s">
        <v>42</v>
      </c>
      <c r="C34" s="2">
        <v>9.0300000000000005E-4</v>
      </c>
      <c r="D34" s="2">
        <v>7.6999999999999996E-4</v>
      </c>
      <c r="E34" s="2">
        <v>2.6689999999999999E-3</v>
      </c>
      <c r="F34" s="2">
        <v>1.7129999999999999E-3</v>
      </c>
      <c r="G34" s="2">
        <v>0.14088800000000001</v>
      </c>
      <c r="H34" s="2">
        <v>5.5290000000000001E-3</v>
      </c>
      <c r="I34" s="2">
        <v>2.8316999999999998E-2</v>
      </c>
      <c r="J34" s="2">
        <v>7.2000000000000005E-4</v>
      </c>
      <c r="K34" s="2">
        <v>5.2999999999999998E-4</v>
      </c>
      <c r="L34" s="2"/>
      <c r="M34" s="1" t="s">
        <v>42</v>
      </c>
      <c r="N34" s="2">
        <v>0.80337700000000001</v>
      </c>
      <c r="O34" s="2">
        <v>0.80334300000000003</v>
      </c>
      <c r="P34" s="2">
        <v>0.80240800000000001</v>
      </c>
      <c r="Q34" s="2">
        <v>0.80283400000000005</v>
      </c>
      <c r="R34" s="2">
        <v>0.73701499999999998</v>
      </c>
      <c r="S34" s="2">
        <v>0.80237999999999998</v>
      </c>
      <c r="T34" s="2">
        <v>0.79128600000000004</v>
      </c>
      <c r="U34" s="2">
        <v>0.80315599999999998</v>
      </c>
      <c r="V34" s="2">
        <v>0.80331799999999998</v>
      </c>
      <c r="W34" s="2"/>
    </row>
    <row r="35" spans="1:23" x14ac:dyDescent="0.25">
      <c r="B35" s="1" t="s">
        <v>43</v>
      </c>
      <c r="C35" s="2">
        <v>1.04E-2</v>
      </c>
      <c r="D35" s="2">
        <v>0.21402099999999999</v>
      </c>
      <c r="E35" s="2">
        <v>0.172764</v>
      </c>
      <c r="F35" s="2">
        <v>0.18946099999999999</v>
      </c>
      <c r="G35" s="2">
        <v>1.2015E-2</v>
      </c>
      <c r="H35" s="2">
        <v>0.15221100000000001</v>
      </c>
      <c r="I35" s="2">
        <v>2.2091E-2</v>
      </c>
      <c r="J35" s="2">
        <v>3.5100000000000002E-4</v>
      </c>
      <c r="K35" s="2">
        <v>1.616E-3</v>
      </c>
      <c r="L35" s="2"/>
      <c r="M35" s="1" t="s">
        <v>43</v>
      </c>
      <c r="N35" s="2">
        <v>0.86477199999999999</v>
      </c>
      <c r="O35" s="2">
        <v>0.693222</v>
      </c>
      <c r="P35" s="2">
        <v>0.77201200000000003</v>
      </c>
      <c r="Q35" s="2">
        <v>0.72435300000000002</v>
      </c>
      <c r="R35" s="2">
        <v>0.86423300000000003</v>
      </c>
      <c r="S35" s="2">
        <v>0.73259200000000002</v>
      </c>
      <c r="T35" s="2">
        <v>0.85014199999999995</v>
      </c>
      <c r="U35" s="2">
        <v>0.86862099999999998</v>
      </c>
      <c r="V35" s="2">
        <v>0.86815200000000003</v>
      </c>
      <c r="W35" s="2"/>
    </row>
    <row r="36" spans="1:23" x14ac:dyDescent="0.25">
      <c r="B36" s="1" t="s">
        <v>44</v>
      </c>
      <c r="C36" s="2">
        <v>2.5666999999999999E-2</v>
      </c>
      <c r="D36" s="2">
        <v>9.4600000000000001E-4</v>
      </c>
      <c r="E36" s="2">
        <v>1.235E-3</v>
      </c>
      <c r="F36" s="2">
        <v>9.5299999999999996E-4</v>
      </c>
      <c r="G36" s="2">
        <v>2.0065E-2</v>
      </c>
      <c r="H36" s="2">
        <v>6.0831000000000003E-2</v>
      </c>
      <c r="I36" s="2">
        <v>1.0510000000000001E-3</v>
      </c>
      <c r="J36" s="2">
        <v>7.9799999999999999E-4</v>
      </c>
      <c r="K36" s="2">
        <v>4.1300000000000001E-4</v>
      </c>
      <c r="L36" s="2"/>
      <c r="M36" s="1" t="s">
        <v>44</v>
      </c>
      <c r="N36" s="2">
        <v>0.89136099999999996</v>
      </c>
      <c r="O36" s="2">
        <v>0.89049800000000001</v>
      </c>
      <c r="P36" s="2">
        <v>0.89099799999999996</v>
      </c>
      <c r="Q36" s="2">
        <v>0.88662099999999999</v>
      </c>
      <c r="R36" s="2">
        <v>0.89007000000000003</v>
      </c>
      <c r="S36" s="2">
        <v>0.83737899999999998</v>
      </c>
      <c r="T36" s="2">
        <v>0.90133200000000002</v>
      </c>
      <c r="U36" s="2">
        <v>0.88885199999999998</v>
      </c>
      <c r="V36" s="2">
        <v>0.90260499999999999</v>
      </c>
      <c r="W36" s="2"/>
    </row>
    <row r="37" spans="1:23" x14ac:dyDescent="0.25">
      <c r="B37" s="1" t="s">
        <v>45</v>
      </c>
      <c r="C37" s="2">
        <v>0.26333299999999998</v>
      </c>
      <c r="D37" s="2">
        <v>0.17552200000000001</v>
      </c>
      <c r="E37" s="2">
        <v>0.219529</v>
      </c>
      <c r="F37" s="2">
        <v>0.16767799999999999</v>
      </c>
      <c r="G37" s="2">
        <v>0.56252000000000002</v>
      </c>
      <c r="H37" s="2">
        <v>0.60194300000000001</v>
      </c>
      <c r="I37" s="2">
        <v>0.116936</v>
      </c>
      <c r="J37" s="2">
        <v>0.17181399999999999</v>
      </c>
      <c r="K37" s="2">
        <v>0.110843</v>
      </c>
      <c r="L37" s="2"/>
      <c r="M37" s="1" t="s">
        <v>45</v>
      </c>
      <c r="N37" s="2">
        <v>0.69376400000000005</v>
      </c>
      <c r="O37" s="2">
        <v>0.69099500000000003</v>
      </c>
      <c r="P37" s="2">
        <v>0.665713</v>
      </c>
      <c r="Q37" s="2">
        <v>0.705874</v>
      </c>
      <c r="R37" s="2">
        <v>0.40027099999999999</v>
      </c>
      <c r="S37" s="2">
        <v>0.457561</v>
      </c>
      <c r="T37" s="2">
        <v>0.70841600000000005</v>
      </c>
      <c r="U37" s="2">
        <v>0.68886999999999998</v>
      </c>
      <c r="V37" s="2">
        <v>0.70583399999999996</v>
      </c>
      <c r="W37" s="2"/>
    </row>
    <row r="38" spans="1:23" x14ac:dyDescent="0.25">
      <c r="B38" s="1" t="s">
        <v>46</v>
      </c>
      <c r="C38" s="2">
        <v>7.2877999999999998E-2</v>
      </c>
      <c r="D38" s="2">
        <v>0.149505</v>
      </c>
      <c r="E38" s="2">
        <v>0.14102600000000001</v>
      </c>
      <c r="F38" s="2">
        <v>0.14973</v>
      </c>
      <c r="G38" s="2">
        <v>9.6534999999999996E-2</v>
      </c>
      <c r="H38" s="2">
        <v>0.30891299999999999</v>
      </c>
      <c r="I38" s="2">
        <v>5.7039999999999999E-3</v>
      </c>
      <c r="J38" s="2">
        <v>8.2330000000000007E-3</v>
      </c>
      <c r="K38" s="2">
        <v>1.4878000000000001E-2</v>
      </c>
      <c r="L38" s="2"/>
      <c r="M38" s="1" t="s">
        <v>46</v>
      </c>
      <c r="N38" s="2">
        <v>0.78823799999999999</v>
      </c>
      <c r="O38" s="2">
        <v>0.71699400000000002</v>
      </c>
      <c r="P38" s="2">
        <v>0.71796000000000004</v>
      </c>
      <c r="Q38" s="2">
        <v>0.714924</v>
      </c>
      <c r="R38" s="2">
        <v>0.77658000000000005</v>
      </c>
      <c r="S38" s="2">
        <v>0.627637</v>
      </c>
      <c r="T38" s="2">
        <v>0.82711000000000001</v>
      </c>
      <c r="U38" s="2">
        <v>0.82508599999999999</v>
      </c>
      <c r="V38" s="2">
        <v>0.82634099999999999</v>
      </c>
      <c r="W38" s="2"/>
    </row>
    <row r="39" spans="1:23" x14ac:dyDescent="0.25">
      <c r="B39" s="1" t="s">
        <v>47</v>
      </c>
      <c r="C39" s="2">
        <v>0.18120700000000001</v>
      </c>
      <c r="D39" s="2">
        <v>0.21895200000000001</v>
      </c>
      <c r="E39" s="2">
        <v>0.21199999999999999</v>
      </c>
      <c r="F39" s="2">
        <v>0.19129399999999999</v>
      </c>
      <c r="G39" s="2">
        <v>0.55909299999999995</v>
      </c>
      <c r="H39" s="2">
        <v>0.47072999999999998</v>
      </c>
      <c r="I39" s="2">
        <v>2.3397999999999999E-2</v>
      </c>
      <c r="J39" s="2">
        <v>9.3365000000000004E-2</v>
      </c>
      <c r="K39" s="2">
        <v>7.3340000000000002E-2</v>
      </c>
      <c r="L39" s="2"/>
      <c r="M39" s="1" t="s">
        <v>47</v>
      </c>
      <c r="N39" s="2">
        <v>0.717109</v>
      </c>
      <c r="O39" s="2">
        <v>0.66101299999999996</v>
      </c>
      <c r="P39" s="2">
        <v>0.64076500000000003</v>
      </c>
      <c r="Q39" s="2">
        <v>0.64213699999999996</v>
      </c>
      <c r="R39" s="2">
        <v>0.43335499999999999</v>
      </c>
      <c r="S39" s="2">
        <v>0.50869699999999995</v>
      </c>
      <c r="T39" s="2">
        <v>0.80805000000000005</v>
      </c>
      <c r="U39" s="2">
        <v>0.72726800000000003</v>
      </c>
      <c r="V39" s="2">
        <v>0.75611099999999998</v>
      </c>
      <c r="W39" s="2"/>
    </row>
    <row r="40" spans="1:23" x14ac:dyDescent="0.25">
      <c r="B40" s="1" t="s">
        <v>48</v>
      </c>
      <c r="C40" s="2">
        <v>5.3323000000000002E-2</v>
      </c>
      <c r="D40" s="2">
        <v>0.13319900000000001</v>
      </c>
      <c r="E40" s="2">
        <v>0.138213</v>
      </c>
      <c r="F40" s="2">
        <v>0.13802900000000001</v>
      </c>
      <c r="G40" s="2">
        <v>9.3833E-2</v>
      </c>
      <c r="H40" s="2">
        <v>0.14067399999999999</v>
      </c>
      <c r="I40" s="2">
        <v>5.4450000000000002E-3</v>
      </c>
      <c r="J40" s="2">
        <v>3.6149000000000001E-2</v>
      </c>
      <c r="K40" s="2">
        <v>3.9201E-2</v>
      </c>
      <c r="L40" s="2"/>
      <c r="M40" s="1" t="s">
        <v>48</v>
      </c>
      <c r="N40" s="2">
        <v>0.86940099999999998</v>
      </c>
      <c r="O40" s="2">
        <v>0.83603799999999995</v>
      </c>
      <c r="P40" s="2">
        <v>0.83260800000000001</v>
      </c>
      <c r="Q40" s="2">
        <v>0.832565</v>
      </c>
      <c r="R40" s="2">
        <v>0.83948900000000004</v>
      </c>
      <c r="S40" s="2">
        <v>0.81273300000000004</v>
      </c>
      <c r="T40" s="2">
        <v>0.89969100000000002</v>
      </c>
      <c r="U40" s="2">
        <v>0.86652099999999999</v>
      </c>
      <c r="V40" s="2">
        <v>0.87193399999999999</v>
      </c>
      <c r="W40" s="2"/>
    </row>
    <row r="41" spans="1:23" x14ac:dyDescent="0.25">
      <c r="B41" s="1" t="s">
        <v>49</v>
      </c>
      <c r="C41" s="2">
        <v>0.20988399999999999</v>
      </c>
      <c r="D41" s="2">
        <v>1.2750379999999999</v>
      </c>
      <c r="E41" s="2">
        <v>3.2483840000000002</v>
      </c>
      <c r="F41" s="2">
        <v>0.20027400000000001</v>
      </c>
      <c r="G41" s="2">
        <v>0.44311200000000001</v>
      </c>
      <c r="H41" s="2">
        <v>2.552997</v>
      </c>
      <c r="I41" s="2">
        <v>2.4622000000000002E-2</v>
      </c>
      <c r="J41" s="2">
        <v>0.124801</v>
      </c>
      <c r="K41" s="2">
        <v>8.9734999999999995E-2</v>
      </c>
      <c r="L41" s="2"/>
      <c r="M41" s="1" t="s">
        <v>49</v>
      </c>
      <c r="N41" s="2">
        <v>0.76404300000000003</v>
      </c>
      <c r="O41" s="2">
        <v>0.62258800000000003</v>
      </c>
      <c r="P41" s="2">
        <v>0.48507299999999998</v>
      </c>
      <c r="Q41" s="2">
        <v>0.72990699999999997</v>
      </c>
      <c r="R41" s="2">
        <v>0.57367900000000005</v>
      </c>
      <c r="S41" s="2">
        <v>0.373027</v>
      </c>
      <c r="T41" s="2">
        <v>0.86858299999999999</v>
      </c>
      <c r="U41" s="2">
        <v>0.77746499999999996</v>
      </c>
      <c r="V41" s="2">
        <v>0.81267199999999995</v>
      </c>
      <c r="W41" s="2"/>
    </row>
    <row r="42" spans="1:23" x14ac:dyDescent="0.25">
      <c r="B42" s="1" t="s">
        <v>50</v>
      </c>
      <c r="C42" s="2">
        <v>0.11050699999999999</v>
      </c>
      <c r="D42" s="2">
        <v>9.990000000000001E-4</v>
      </c>
      <c r="E42" s="2">
        <v>4.7941999999999999E-2</v>
      </c>
      <c r="F42" s="2">
        <v>3.0168E-2</v>
      </c>
      <c r="G42" s="2">
        <v>9.8322000000000007E-2</v>
      </c>
      <c r="H42" s="2">
        <v>0.16928299999999999</v>
      </c>
      <c r="I42" s="2">
        <v>0.10420500000000001</v>
      </c>
      <c r="J42" s="2">
        <v>9.3114000000000002E-2</v>
      </c>
      <c r="K42" s="2">
        <v>7.8410999999999995E-2</v>
      </c>
      <c r="L42" s="2"/>
      <c r="M42" s="1" t="s">
        <v>50</v>
      </c>
      <c r="N42" s="2">
        <v>0.83442300000000003</v>
      </c>
      <c r="O42" s="2">
        <v>0.91625500000000004</v>
      </c>
      <c r="P42" s="2">
        <v>0.90105999999999997</v>
      </c>
      <c r="Q42" s="2">
        <v>0.90878599999999998</v>
      </c>
      <c r="R42" s="2">
        <v>0.84090299999999996</v>
      </c>
      <c r="S42" s="2">
        <v>0.80606</v>
      </c>
      <c r="T42" s="2">
        <v>0.83154399999999995</v>
      </c>
      <c r="U42" s="2">
        <v>0.84803799999999996</v>
      </c>
      <c r="V42" s="2">
        <v>0.85974600000000001</v>
      </c>
      <c r="W42" s="2"/>
    </row>
    <row r="43" spans="1:23" x14ac:dyDescent="0.25">
      <c r="B43" s="1" t="s">
        <v>51</v>
      </c>
      <c r="C43" s="2">
        <v>7.2484999999999994E-2</v>
      </c>
      <c r="D43" s="2">
        <v>6.2799999999999998E-4</v>
      </c>
      <c r="E43" s="2">
        <v>9.2000000000000003E-4</v>
      </c>
      <c r="F43" s="2">
        <v>7.5600000000000005E-4</v>
      </c>
      <c r="G43" s="2">
        <v>5.8777000000000003E-2</v>
      </c>
      <c r="H43" s="2">
        <v>0.251857</v>
      </c>
      <c r="I43" s="2">
        <v>7.8884999999999997E-2</v>
      </c>
      <c r="J43" s="2">
        <v>1.3309999999999999E-3</v>
      </c>
      <c r="K43" s="2">
        <v>1.8124999999999999E-2</v>
      </c>
      <c r="L43" s="2"/>
      <c r="M43" s="1" t="s">
        <v>51</v>
      </c>
      <c r="N43" s="2">
        <v>0.75203799999999998</v>
      </c>
      <c r="O43" s="2">
        <v>0.874726</v>
      </c>
      <c r="P43" s="2">
        <v>0.874556</v>
      </c>
      <c r="Q43" s="2">
        <v>0.87455700000000003</v>
      </c>
      <c r="R43" s="2">
        <v>0.762077</v>
      </c>
      <c r="S43" s="2">
        <v>0.65526899999999999</v>
      </c>
      <c r="T43" s="2">
        <v>0.74401399999999995</v>
      </c>
      <c r="U43" s="2">
        <v>0.874332</v>
      </c>
      <c r="V43" s="2">
        <v>0.86213600000000001</v>
      </c>
      <c r="W43" s="2"/>
    </row>
    <row r="44" spans="1:23" x14ac:dyDescent="0.25">
      <c r="B44" s="1" t="s">
        <v>52</v>
      </c>
      <c r="C44" s="2">
        <v>8.2985000000000003E-2</v>
      </c>
      <c r="D44" s="2">
        <v>9.5399999999999999E-4</v>
      </c>
      <c r="E44" s="2">
        <v>2.9855E-2</v>
      </c>
      <c r="F44" s="2">
        <v>1.8318000000000001E-2</v>
      </c>
      <c r="G44" s="2">
        <v>6.4821000000000004E-2</v>
      </c>
      <c r="H44" s="2">
        <v>0.29563600000000001</v>
      </c>
      <c r="I44" s="2">
        <v>9.7073999999999994E-2</v>
      </c>
      <c r="J44" s="2">
        <v>1.2297000000000001E-2</v>
      </c>
      <c r="K44" s="2">
        <v>1.0194E-2</v>
      </c>
      <c r="L44" s="2"/>
      <c r="M44" s="1" t="s">
        <v>52</v>
      </c>
      <c r="N44" s="2">
        <v>0.66964000000000001</v>
      </c>
      <c r="O44" s="2">
        <v>0.83291199999999999</v>
      </c>
      <c r="P44" s="2">
        <v>0.82413599999999998</v>
      </c>
      <c r="Q44" s="2">
        <v>0.82105799999999995</v>
      </c>
      <c r="R44" s="2">
        <v>0.68069000000000002</v>
      </c>
      <c r="S44" s="2">
        <v>0.55772299999999997</v>
      </c>
      <c r="T44" s="2">
        <v>0.65752900000000003</v>
      </c>
      <c r="U44" s="2">
        <v>0.802091</v>
      </c>
      <c r="V44" s="2">
        <v>0.841194</v>
      </c>
      <c r="W44" s="2"/>
    </row>
    <row r="45" spans="1:23" customFormat="1" x14ac:dyDescent="0.25">
      <c r="A45" s="32"/>
      <c r="B45" t="s">
        <v>114</v>
      </c>
      <c r="C45">
        <v>0.36851699999999998</v>
      </c>
      <c r="D45">
        <v>3.1525999999999998E-2</v>
      </c>
      <c r="E45">
        <v>3.2917000000000002E-2</v>
      </c>
      <c r="F45">
        <v>3.2718999999999998E-2</v>
      </c>
      <c r="G45">
        <v>0.40303299999999997</v>
      </c>
      <c r="H45">
        <v>0.41691699999999998</v>
      </c>
      <c r="I45">
        <v>7.8150999999999998E-2</v>
      </c>
      <c r="J45">
        <v>0.33979300000000001</v>
      </c>
      <c r="K45" s="32">
        <v>3.526E-2</v>
      </c>
      <c r="M45" t="s">
        <v>114</v>
      </c>
      <c r="N45">
        <v>0.45439499999999999</v>
      </c>
      <c r="O45">
        <v>0.79310099999999994</v>
      </c>
      <c r="P45">
        <v>0.79416900000000001</v>
      </c>
      <c r="Q45">
        <v>0.81262000000000001</v>
      </c>
      <c r="R45">
        <v>0.43082300000000001</v>
      </c>
      <c r="S45">
        <v>0.45716099999999998</v>
      </c>
      <c r="T45">
        <v>0.69054700000000002</v>
      </c>
      <c r="U45">
        <v>0.48039599999999999</v>
      </c>
      <c r="V45" s="32">
        <v>0.79133600000000004</v>
      </c>
    </row>
    <row r="46" spans="1:23" customFormat="1" x14ac:dyDescent="0.25">
      <c r="A46" s="32"/>
      <c r="B46" t="s">
        <v>115</v>
      </c>
      <c r="C46">
        <v>0.32764100000000002</v>
      </c>
      <c r="D46">
        <v>3.2155000000000003E-2</v>
      </c>
      <c r="E46">
        <v>3.2982999999999998E-2</v>
      </c>
      <c r="F46">
        <v>3.2813000000000002E-2</v>
      </c>
      <c r="G46">
        <v>0.35402899999999998</v>
      </c>
      <c r="H46">
        <v>0.34645700000000001</v>
      </c>
      <c r="I46">
        <v>8.1238000000000005E-2</v>
      </c>
      <c r="J46">
        <v>0.33146900000000001</v>
      </c>
      <c r="K46" s="32">
        <v>3.6592E-2</v>
      </c>
      <c r="M46" t="s">
        <v>115</v>
      </c>
      <c r="N46">
        <v>0.65151099999999995</v>
      </c>
      <c r="O46">
        <v>0.89662600000000003</v>
      </c>
      <c r="P46">
        <v>0.89652699999999996</v>
      </c>
      <c r="Q46">
        <v>0.89821399999999996</v>
      </c>
      <c r="R46">
        <v>0.628077</v>
      </c>
      <c r="S46">
        <v>0.63960399999999995</v>
      </c>
      <c r="T46">
        <v>0.82071799999999995</v>
      </c>
      <c r="U46">
        <v>0.65248399999999995</v>
      </c>
      <c r="V46" s="32">
        <v>0.89467699999999994</v>
      </c>
    </row>
    <row r="47" spans="1:23" customFormat="1" x14ac:dyDescent="0.25">
      <c r="A47" s="32"/>
      <c r="B47" t="s">
        <v>116</v>
      </c>
      <c r="C47">
        <v>0.32982699999999998</v>
      </c>
      <c r="D47">
        <v>0.129723</v>
      </c>
      <c r="E47">
        <v>6.1207999999999999E-2</v>
      </c>
      <c r="F47">
        <v>5.0924999999999998E-2</v>
      </c>
      <c r="G47">
        <v>0.53623200000000004</v>
      </c>
      <c r="H47">
        <v>0.483547</v>
      </c>
      <c r="I47">
        <v>0.11770700000000001</v>
      </c>
      <c r="J47">
        <v>0.25762000000000002</v>
      </c>
      <c r="K47" s="32">
        <v>0.106359</v>
      </c>
      <c r="M47" t="s">
        <v>116</v>
      </c>
      <c r="N47">
        <v>0.641185</v>
      </c>
      <c r="O47">
        <v>0.77847299999999997</v>
      </c>
      <c r="P47">
        <v>0.83659600000000001</v>
      </c>
      <c r="Q47">
        <v>0.86050199999999999</v>
      </c>
      <c r="R47">
        <v>0.48257899999999998</v>
      </c>
      <c r="S47">
        <v>0.61519299999999999</v>
      </c>
      <c r="T47">
        <v>0.79661700000000002</v>
      </c>
      <c r="U47">
        <v>0.72255899999999995</v>
      </c>
      <c r="V47" s="32">
        <v>0.80383899999999997</v>
      </c>
    </row>
    <row r="48" spans="1:23" customFormat="1" x14ac:dyDescent="0.25">
      <c r="A48" s="32"/>
      <c r="B48" t="s">
        <v>117</v>
      </c>
      <c r="C48">
        <v>0.57591300000000001</v>
      </c>
      <c r="D48">
        <v>4.5034099999999997</v>
      </c>
      <c r="E48">
        <v>4.6196120000000001</v>
      </c>
      <c r="F48">
        <v>2.876306</v>
      </c>
      <c r="G48">
        <v>18.767979</v>
      </c>
      <c r="H48">
        <v>0.92920899999999995</v>
      </c>
      <c r="I48">
        <v>0.76068199999999997</v>
      </c>
      <c r="J48">
        <v>1.1575569999999999</v>
      </c>
      <c r="K48" s="32">
        <v>0.840221</v>
      </c>
      <c r="M48" t="s">
        <v>117</v>
      </c>
      <c r="N48">
        <v>0.41737999999999997</v>
      </c>
      <c r="O48">
        <v>0.11013100000000001</v>
      </c>
      <c r="P48">
        <v>0</v>
      </c>
      <c r="Q48">
        <v>1.9729999999999999E-3</v>
      </c>
      <c r="R48">
        <v>0</v>
      </c>
      <c r="S48">
        <v>0.30629400000000001</v>
      </c>
      <c r="T48">
        <v>0.30629000000000001</v>
      </c>
      <c r="U48">
        <v>0.19334899999999999</v>
      </c>
      <c r="V48" s="32">
        <v>0.29034500000000002</v>
      </c>
    </row>
    <row r="49" spans="1:22" customFormat="1" x14ac:dyDescent="0.25">
      <c r="A49" s="32"/>
      <c r="B49" t="s">
        <v>118</v>
      </c>
      <c r="C49">
        <v>0.57047999999999999</v>
      </c>
      <c r="D49">
        <v>5.5336350000000003</v>
      </c>
      <c r="E49">
        <v>4.8834470000000003</v>
      </c>
      <c r="F49">
        <v>3.0524480000000001</v>
      </c>
      <c r="G49">
        <v>20.468515</v>
      </c>
      <c r="H49">
        <v>0.90235600000000005</v>
      </c>
      <c r="I49">
        <v>0.74423499999999998</v>
      </c>
      <c r="J49">
        <v>0.979105</v>
      </c>
      <c r="K49" s="32">
        <v>0.85596499999999998</v>
      </c>
      <c r="M49" t="s">
        <v>118</v>
      </c>
      <c r="N49">
        <v>0.52229300000000001</v>
      </c>
      <c r="O49">
        <v>6.2E-4</v>
      </c>
      <c r="P49">
        <v>0</v>
      </c>
      <c r="Q49">
        <v>5.091E-3</v>
      </c>
      <c r="R49">
        <v>0</v>
      </c>
      <c r="S49">
        <v>0.38613399999999998</v>
      </c>
      <c r="T49">
        <v>0.40439199999999997</v>
      </c>
      <c r="U49">
        <v>0.35876200000000003</v>
      </c>
      <c r="V49" s="32">
        <v>0.39519399999999999</v>
      </c>
    </row>
    <row r="50" spans="1:22" customFormat="1" x14ac:dyDescent="0.25">
      <c r="A50" s="32"/>
      <c r="B50" t="s">
        <v>119</v>
      </c>
      <c r="C50">
        <v>0.56265900000000002</v>
      </c>
      <c r="D50">
        <v>5.5687239999999996</v>
      </c>
      <c r="E50">
        <v>4.7881260000000001</v>
      </c>
      <c r="F50">
        <v>3.510894</v>
      </c>
      <c r="G50">
        <v>20.531165999999999</v>
      </c>
      <c r="H50">
        <v>1.189838</v>
      </c>
      <c r="I50">
        <v>0.75427100000000002</v>
      </c>
      <c r="J50">
        <v>1.2486280000000001</v>
      </c>
      <c r="K50" s="32">
        <v>0.85370400000000002</v>
      </c>
      <c r="M50" t="s">
        <v>119</v>
      </c>
      <c r="N50">
        <v>0.496114</v>
      </c>
      <c r="O50">
        <v>1.8100000000000001E-4</v>
      </c>
      <c r="P50">
        <v>0</v>
      </c>
      <c r="Q50">
        <v>2.5999999999999998E-5</v>
      </c>
      <c r="R50">
        <v>0</v>
      </c>
      <c r="S50">
        <v>0.16450300000000001</v>
      </c>
      <c r="T50">
        <v>0.37310700000000002</v>
      </c>
      <c r="U50">
        <v>0.217227</v>
      </c>
      <c r="V50" s="32">
        <v>0.34420499999999998</v>
      </c>
    </row>
    <row r="51" spans="1:22" customFormat="1" x14ac:dyDescent="0.25">
      <c r="B51" t="s">
        <v>120</v>
      </c>
      <c r="C51">
        <v>0.76504300000000003</v>
      </c>
      <c r="D51">
        <v>0.64027999999999996</v>
      </c>
      <c r="E51">
        <v>0.638571</v>
      </c>
      <c r="F51">
        <v>0.63786799999999999</v>
      </c>
      <c r="G51">
        <v>0.74940499999999999</v>
      </c>
      <c r="H51">
        <v>0.79579999999999995</v>
      </c>
      <c r="I51">
        <v>0.60031599999999996</v>
      </c>
      <c r="J51">
        <v>0.63926400000000005</v>
      </c>
      <c r="K51" s="32">
        <v>0.634521</v>
      </c>
      <c r="M51" t="s">
        <v>120</v>
      </c>
      <c r="N51">
        <v>0.55667</v>
      </c>
      <c r="O51">
        <v>0.88555300000000003</v>
      </c>
      <c r="P51">
        <v>0.88485899999999995</v>
      </c>
      <c r="Q51">
        <v>0.88525200000000004</v>
      </c>
      <c r="R51">
        <v>0.52395499999999995</v>
      </c>
      <c r="S51">
        <v>0.55666400000000005</v>
      </c>
      <c r="T51">
        <v>0.79696599999999995</v>
      </c>
      <c r="U51">
        <v>0.88544800000000001</v>
      </c>
      <c r="V51" s="32">
        <v>0.88481500000000002</v>
      </c>
    </row>
    <row r="52" spans="1:22" customFormat="1" x14ac:dyDescent="0.25">
      <c r="B52" t="s">
        <v>121</v>
      </c>
      <c r="C52">
        <v>0.80401500000000004</v>
      </c>
      <c r="D52">
        <v>0.65559199999999995</v>
      </c>
      <c r="E52">
        <v>0.655559</v>
      </c>
      <c r="F52">
        <v>0.65391600000000005</v>
      </c>
      <c r="G52">
        <v>0.81252599999999997</v>
      </c>
      <c r="H52">
        <v>0.83310399999999996</v>
      </c>
      <c r="I52">
        <v>0.66706799999999999</v>
      </c>
      <c r="J52">
        <v>0.65408299999999997</v>
      </c>
      <c r="K52" s="32">
        <v>0.65073700000000001</v>
      </c>
      <c r="M52" t="s">
        <v>121</v>
      </c>
      <c r="N52">
        <v>0.72323000000000004</v>
      </c>
      <c r="O52">
        <v>0.94014299999999995</v>
      </c>
      <c r="P52">
        <v>0.93954800000000005</v>
      </c>
      <c r="Q52">
        <v>0.93997699999999995</v>
      </c>
      <c r="R52">
        <v>0.69836299999999996</v>
      </c>
      <c r="S52">
        <v>0.71409299999999998</v>
      </c>
      <c r="T52">
        <v>0.87584899999999999</v>
      </c>
      <c r="U52">
        <v>0.94001199999999996</v>
      </c>
      <c r="V52" s="32">
        <v>0.93937499999999996</v>
      </c>
    </row>
    <row r="53" spans="1:22" customFormat="1" x14ac:dyDescent="0.25">
      <c r="B53" t="s">
        <v>122</v>
      </c>
      <c r="C53">
        <v>0.63302000000000003</v>
      </c>
      <c r="D53">
        <v>0.61440799999999995</v>
      </c>
      <c r="E53">
        <v>0.61379499999999998</v>
      </c>
      <c r="F53">
        <v>0.61335099999999998</v>
      </c>
      <c r="G53">
        <v>0.69975399999999999</v>
      </c>
      <c r="H53">
        <v>0.70039600000000002</v>
      </c>
      <c r="I53">
        <v>0.61450199999999999</v>
      </c>
      <c r="J53">
        <v>0.70630300000000001</v>
      </c>
      <c r="K53" s="32">
        <v>0.606904</v>
      </c>
      <c r="M53" t="s">
        <v>122</v>
      </c>
      <c r="N53">
        <v>0.71394000000000002</v>
      </c>
      <c r="O53">
        <v>0.92449599999999998</v>
      </c>
      <c r="P53">
        <v>0.92365399999999998</v>
      </c>
      <c r="Q53">
        <v>0.92416600000000004</v>
      </c>
      <c r="R53">
        <v>0.73328599999999999</v>
      </c>
      <c r="S53">
        <v>0.70911400000000002</v>
      </c>
      <c r="T53">
        <v>0.84653999999999996</v>
      </c>
      <c r="U53">
        <v>0.83408400000000005</v>
      </c>
      <c r="V53" s="32">
        <v>0.91711399999999998</v>
      </c>
    </row>
    <row r="54" spans="1:22" customFormat="1" x14ac:dyDescent="0.25">
      <c r="B54" t="s">
        <v>123</v>
      </c>
      <c r="C54">
        <v>0.27493600000000001</v>
      </c>
      <c r="D54">
        <v>93333330329600</v>
      </c>
      <c r="E54">
        <v>100000000376832</v>
      </c>
      <c r="F54">
        <v>100000000376832</v>
      </c>
      <c r="G54">
        <v>100000000376832</v>
      </c>
      <c r="H54">
        <v>53333335212032</v>
      </c>
      <c r="I54">
        <v>0.11668199999999999</v>
      </c>
      <c r="J54">
        <v>46666665164800</v>
      </c>
      <c r="K54" s="32">
        <v>26666667606016</v>
      </c>
      <c r="M54" t="s">
        <v>123</v>
      </c>
      <c r="N54">
        <v>0.66252900000000003</v>
      </c>
      <c r="O54">
        <v>4.3594000000000001E-2</v>
      </c>
      <c r="P54">
        <v>0</v>
      </c>
      <c r="Q54">
        <v>0</v>
      </c>
      <c r="R54">
        <v>0</v>
      </c>
      <c r="S54">
        <v>0.29261799999999999</v>
      </c>
      <c r="T54">
        <v>0.48104599999999997</v>
      </c>
      <c r="U54">
        <v>0.29531800000000002</v>
      </c>
      <c r="V54" s="32">
        <v>0.41056900000000002</v>
      </c>
    </row>
    <row r="55" spans="1:22" customFormat="1" x14ac:dyDescent="0.25">
      <c r="B55" t="s">
        <v>124</v>
      </c>
      <c r="C55">
        <v>0.233819</v>
      </c>
      <c r="D55">
        <v>86666668670976</v>
      </c>
      <c r="E55">
        <v>100000000376832</v>
      </c>
      <c r="F55">
        <v>100000000376832</v>
      </c>
      <c r="G55">
        <v>100000000376832</v>
      </c>
      <c r="H55">
        <v>73333336965120</v>
      </c>
      <c r="I55">
        <v>0.110015</v>
      </c>
      <c r="J55">
        <v>33333333458944</v>
      </c>
      <c r="K55" s="32">
        <v>6666666901504</v>
      </c>
      <c r="M55" t="s">
        <v>124</v>
      </c>
      <c r="N55">
        <v>0.69351099999999999</v>
      </c>
      <c r="O55">
        <v>0.123852</v>
      </c>
      <c r="P55">
        <v>0</v>
      </c>
      <c r="Q55">
        <v>0</v>
      </c>
      <c r="R55">
        <v>0</v>
      </c>
      <c r="S55">
        <v>0.213979</v>
      </c>
      <c r="T55">
        <v>0.54364900000000005</v>
      </c>
      <c r="U55">
        <v>0.41943999999999998</v>
      </c>
      <c r="V55" s="32">
        <v>0.651424</v>
      </c>
    </row>
    <row r="56" spans="1:22" customFormat="1" x14ac:dyDescent="0.25">
      <c r="B56" t="s">
        <v>125</v>
      </c>
      <c r="C56">
        <v>0.260098</v>
      </c>
      <c r="D56">
        <v>100000000376832</v>
      </c>
      <c r="E56">
        <v>100000000376832</v>
      </c>
      <c r="F56">
        <v>100000000376832</v>
      </c>
      <c r="G56">
        <v>100000000376832</v>
      </c>
      <c r="H56">
        <v>66666666917888</v>
      </c>
      <c r="I56">
        <v>0.15252399999999999</v>
      </c>
      <c r="J56">
        <v>73333336965120</v>
      </c>
      <c r="K56" s="32">
        <v>33333333458944</v>
      </c>
      <c r="M56" t="s">
        <v>125</v>
      </c>
      <c r="N56">
        <v>0.67819399999999996</v>
      </c>
      <c r="O56">
        <v>0</v>
      </c>
      <c r="P56">
        <v>0</v>
      </c>
      <c r="Q56">
        <v>0</v>
      </c>
      <c r="R56">
        <v>0</v>
      </c>
      <c r="S56">
        <v>0.19122700000000001</v>
      </c>
      <c r="T56">
        <v>0.48583199999999999</v>
      </c>
      <c r="U56">
        <v>0.174953</v>
      </c>
      <c r="V56" s="32">
        <v>0.37155300000000002</v>
      </c>
    </row>
    <row r="57" spans="1:22" customFormat="1" x14ac:dyDescent="0.25">
      <c r="A57" s="32"/>
      <c r="B57" t="s">
        <v>126</v>
      </c>
      <c r="C57">
        <v>0.58211800000000002</v>
      </c>
      <c r="D57">
        <v>0.143484</v>
      </c>
      <c r="E57">
        <v>0.14610699999999999</v>
      </c>
      <c r="F57">
        <v>0.14566200000000001</v>
      </c>
      <c r="G57">
        <v>0.60738899999999996</v>
      </c>
      <c r="H57">
        <v>0.61263100000000004</v>
      </c>
      <c r="I57">
        <v>0.53669900000000004</v>
      </c>
      <c r="J57">
        <v>0.56244000000000005</v>
      </c>
      <c r="K57" s="32">
        <v>0.23139699999999999</v>
      </c>
      <c r="M57" t="s">
        <v>126</v>
      </c>
      <c r="N57">
        <v>0.31254799999999999</v>
      </c>
      <c r="O57">
        <v>0.78147100000000003</v>
      </c>
      <c r="P57">
        <v>0.78034800000000004</v>
      </c>
      <c r="Q57">
        <v>0.78081299999999998</v>
      </c>
      <c r="R57">
        <v>0.28519699999999998</v>
      </c>
      <c r="S57">
        <v>0.30351099999999998</v>
      </c>
      <c r="T57">
        <v>0.38254300000000002</v>
      </c>
      <c r="U57">
        <v>0.34325800000000001</v>
      </c>
      <c r="V57" s="32">
        <v>0.76397000000000004</v>
      </c>
    </row>
    <row r="58" spans="1:22" customFormat="1" x14ac:dyDescent="0.25">
      <c r="A58" s="32"/>
      <c r="B58" t="s">
        <v>127</v>
      </c>
      <c r="C58">
        <v>0.481684</v>
      </c>
      <c r="D58">
        <v>3.2162999999999997E-2</v>
      </c>
      <c r="E58">
        <v>3.2814999999999997E-2</v>
      </c>
      <c r="F58">
        <v>3.2833000000000001E-2</v>
      </c>
      <c r="G58">
        <v>0.80754899999999996</v>
      </c>
      <c r="H58">
        <v>0.35574299999999998</v>
      </c>
      <c r="I58">
        <v>0.65261199999999997</v>
      </c>
      <c r="J58">
        <v>0.594082</v>
      </c>
      <c r="K58" s="32">
        <v>3.5518000000000001E-2</v>
      </c>
      <c r="M58" t="s">
        <v>127</v>
      </c>
      <c r="N58">
        <v>0.54184500000000002</v>
      </c>
      <c r="O58">
        <v>0.90649999999999997</v>
      </c>
      <c r="P58">
        <v>0.90588100000000005</v>
      </c>
      <c r="Q58">
        <v>0.90621700000000005</v>
      </c>
      <c r="R58">
        <v>0.30788900000000002</v>
      </c>
      <c r="S58">
        <v>0.65082399999999996</v>
      </c>
      <c r="T58">
        <v>0.46264899999999998</v>
      </c>
      <c r="U58">
        <v>0.47925099999999998</v>
      </c>
      <c r="V58" s="32">
        <v>0.90507300000000002</v>
      </c>
    </row>
    <row r="59" spans="1:22" customFormat="1" x14ac:dyDescent="0.25">
      <c r="A59" s="32"/>
      <c r="B59" t="s">
        <v>128</v>
      </c>
      <c r="C59">
        <v>0.67147500000000004</v>
      </c>
      <c r="D59">
        <v>2.2162000000000001E-2</v>
      </c>
      <c r="E59">
        <v>2.3369999999999998E-2</v>
      </c>
      <c r="F59">
        <v>2.3057000000000001E-2</v>
      </c>
      <c r="G59">
        <v>0.70462499999999995</v>
      </c>
      <c r="H59">
        <v>0.29277999999999998</v>
      </c>
      <c r="I59">
        <v>0.59046600000000005</v>
      </c>
      <c r="J59">
        <v>0.78963799999999995</v>
      </c>
      <c r="K59" s="32">
        <v>0.17441599999999999</v>
      </c>
      <c r="M59" t="s">
        <v>128</v>
      </c>
      <c r="N59">
        <v>0.38728200000000002</v>
      </c>
      <c r="O59">
        <v>0.88202999999999998</v>
      </c>
      <c r="P59">
        <v>0.88098200000000004</v>
      </c>
      <c r="Q59">
        <v>0.88151100000000004</v>
      </c>
      <c r="R59">
        <v>0.363182</v>
      </c>
      <c r="S59">
        <v>0.64477200000000001</v>
      </c>
      <c r="T59">
        <v>0.463833</v>
      </c>
      <c r="U59">
        <v>0.33637699999999998</v>
      </c>
      <c r="V59" s="32">
        <v>0.740035</v>
      </c>
    </row>
    <row r="60" spans="1:22" customFormat="1" x14ac:dyDescent="0.25">
      <c r="A60" s="32"/>
      <c r="B60" t="s">
        <v>129</v>
      </c>
      <c r="C60">
        <v>1.2055549999999999</v>
      </c>
      <c r="D60">
        <v>6.6511120000000004</v>
      </c>
      <c r="E60">
        <v>4.5158709999999997</v>
      </c>
      <c r="F60">
        <v>3.1504639999999999</v>
      </c>
      <c r="G60">
        <v>19.996113000000001</v>
      </c>
      <c r="H60">
        <v>1.189414</v>
      </c>
      <c r="I60">
        <v>1.472194</v>
      </c>
      <c r="J60">
        <v>1.934761</v>
      </c>
      <c r="K60" s="32">
        <v>1.8417269999999999</v>
      </c>
      <c r="M60" t="s">
        <v>129</v>
      </c>
      <c r="N60">
        <v>0.146541</v>
      </c>
      <c r="O60">
        <v>2.7899999999999999E-3</v>
      </c>
      <c r="P60">
        <v>0</v>
      </c>
      <c r="Q60">
        <v>6.3509999999999999E-3</v>
      </c>
      <c r="R60">
        <v>0</v>
      </c>
      <c r="S60">
        <v>0.13427500000000001</v>
      </c>
      <c r="T60">
        <v>6.1154E-2</v>
      </c>
      <c r="U60">
        <v>2.6670000000000001E-3</v>
      </c>
      <c r="V60" s="32">
        <v>3.9110000000000004E-3</v>
      </c>
    </row>
    <row r="61" spans="1:22" customFormat="1" x14ac:dyDescent="0.25">
      <c r="A61" s="32"/>
      <c r="B61" t="s">
        <v>130</v>
      </c>
      <c r="C61">
        <v>1.2308779999999999</v>
      </c>
      <c r="D61">
        <v>4.9476120000000003</v>
      </c>
      <c r="E61">
        <v>4.4721890000000002</v>
      </c>
      <c r="F61">
        <v>3.057563</v>
      </c>
      <c r="G61">
        <v>19.273066</v>
      </c>
      <c r="H61">
        <v>1.2616970000000001</v>
      </c>
      <c r="I61">
        <v>1.4485790000000001</v>
      </c>
      <c r="J61">
        <v>2.1305489999999998</v>
      </c>
      <c r="K61" s="32">
        <v>2.1002890000000001</v>
      </c>
      <c r="M61" t="s">
        <v>130</v>
      </c>
      <c r="N61">
        <v>0.20627400000000001</v>
      </c>
      <c r="O61">
        <v>0.15718399999999999</v>
      </c>
      <c r="P61">
        <v>0</v>
      </c>
      <c r="Q61">
        <v>0</v>
      </c>
      <c r="R61">
        <v>0</v>
      </c>
      <c r="S61">
        <v>0.21248400000000001</v>
      </c>
      <c r="T61">
        <v>0.129441</v>
      </c>
      <c r="U61">
        <v>2.856E-3</v>
      </c>
      <c r="V61" s="32">
        <v>5.5059999999999996E-3</v>
      </c>
    </row>
    <row r="62" spans="1:22" customFormat="1" x14ac:dyDescent="0.25">
      <c r="A62" s="32"/>
      <c r="B62" t="s">
        <v>131</v>
      </c>
      <c r="C62">
        <v>1.214267</v>
      </c>
      <c r="D62">
        <v>6.9435929999999999</v>
      </c>
      <c r="E62">
        <v>4.5771280000000001</v>
      </c>
      <c r="F62">
        <v>3.4271530000000001</v>
      </c>
      <c r="G62">
        <v>18.189941000000001</v>
      </c>
      <c r="H62">
        <v>1.6020939999999999</v>
      </c>
      <c r="I62">
        <v>1.275347</v>
      </c>
      <c r="J62">
        <v>2.0702410000000002</v>
      </c>
      <c r="K62" s="32">
        <v>2.0615519999999998</v>
      </c>
      <c r="M62" t="s">
        <v>131</v>
      </c>
      <c r="N62">
        <v>0.18503800000000001</v>
      </c>
      <c r="O62">
        <v>0</v>
      </c>
      <c r="P62">
        <v>0</v>
      </c>
      <c r="Q62">
        <v>5.9189999999999998E-3</v>
      </c>
      <c r="R62">
        <v>0</v>
      </c>
      <c r="S62">
        <v>8.6708999999999994E-2</v>
      </c>
      <c r="T62">
        <v>0.14638799999999999</v>
      </c>
      <c r="U62">
        <v>2.6150000000000001E-3</v>
      </c>
      <c r="V62" s="32">
        <v>2.6199999999999999E-3</v>
      </c>
    </row>
    <row r="64" spans="1:22" x14ac:dyDescent="0.25">
      <c r="B64" s="1" t="s">
        <v>53</v>
      </c>
      <c r="C64" s="1" t="s">
        <v>2</v>
      </c>
      <c r="D64" s="1" t="s">
        <v>3</v>
      </c>
      <c r="E64" s="1" t="s">
        <v>5</v>
      </c>
      <c r="F64" s="1" t="s">
        <v>4</v>
      </c>
      <c r="G64" s="1" t="s">
        <v>6</v>
      </c>
      <c r="H64" s="1" t="s">
        <v>7</v>
      </c>
      <c r="I64" s="1" t="s">
        <v>8</v>
      </c>
      <c r="J64" s="1" t="s">
        <v>9</v>
      </c>
      <c r="K64" s="1" t="s">
        <v>10</v>
      </c>
      <c r="N64" s="1" t="s">
        <v>2</v>
      </c>
      <c r="O64" s="1" t="s">
        <v>3</v>
      </c>
      <c r="P64" s="1" t="s">
        <v>5</v>
      </c>
      <c r="Q64" s="1" t="s">
        <v>4</v>
      </c>
      <c r="R64" s="1" t="s">
        <v>6</v>
      </c>
      <c r="S64" s="1" t="s">
        <v>7</v>
      </c>
      <c r="T64" s="1" t="s">
        <v>8</v>
      </c>
      <c r="U64" s="1" t="s">
        <v>9</v>
      </c>
      <c r="V64" s="1" t="s">
        <v>10</v>
      </c>
    </row>
    <row r="65" spans="2:26" x14ac:dyDescent="0.25">
      <c r="B65" s="1" t="s">
        <v>11</v>
      </c>
      <c r="C65" s="1">
        <f t="shared" ref="C65:K80" si="0">_xlfn.RANK.AVG(C3,$C3:$L3,1)</f>
        <v>6</v>
      </c>
      <c r="D65" s="1">
        <f t="shared" si="0"/>
        <v>4</v>
      </c>
      <c r="E65" s="1">
        <f t="shared" si="0"/>
        <v>5</v>
      </c>
      <c r="F65" s="1">
        <f t="shared" si="0"/>
        <v>3</v>
      </c>
      <c r="G65" s="1">
        <f t="shared" si="0"/>
        <v>9</v>
      </c>
      <c r="H65" s="1">
        <f t="shared" si="0"/>
        <v>7</v>
      </c>
      <c r="I65" s="1">
        <f t="shared" si="0"/>
        <v>8</v>
      </c>
      <c r="J65" s="1">
        <f t="shared" si="0"/>
        <v>2</v>
      </c>
      <c r="K65" s="1">
        <f t="shared" si="0"/>
        <v>1</v>
      </c>
      <c r="M65" s="1" t="s">
        <v>11</v>
      </c>
      <c r="N65" s="1">
        <f t="shared" ref="N65:V80" si="1">_xlfn.RANK.AVG(N3,$N3:$W3,0)</f>
        <v>2</v>
      </c>
      <c r="O65" s="1">
        <f t="shared" si="1"/>
        <v>4</v>
      </c>
      <c r="P65" s="1">
        <f t="shared" si="1"/>
        <v>5</v>
      </c>
      <c r="Q65" s="1">
        <f t="shared" si="1"/>
        <v>6</v>
      </c>
      <c r="R65" s="1">
        <f t="shared" si="1"/>
        <v>9</v>
      </c>
      <c r="S65" s="1">
        <f t="shared" si="1"/>
        <v>7</v>
      </c>
      <c r="T65" s="1">
        <f t="shared" si="1"/>
        <v>8</v>
      </c>
      <c r="U65" s="1">
        <f t="shared" si="1"/>
        <v>3</v>
      </c>
      <c r="V65" s="1">
        <f t="shared" si="1"/>
        <v>1</v>
      </c>
      <c r="Y65" s="1" t="s">
        <v>54</v>
      </c>
      <c r="Z65" s="1" t="s">
        <v>11</v>
      </c>
    </row>
    <row r="66" spans="2:26" x14ac:dyDescent="0.25">
      <c r="B66" s="1" t="s">
        <v>12</v>
      </c>
      <c r="C66" s="1">
        <f t="shared" si="0"/>
        <v>5</v>
      </c>
      <c r="D66" s="1">
        <f t="shared" si="0"/>
        <v>2</v>
      </c>
      <c r="E66" s="1">
        <f t="shared" si="0"/>
        <v>4</v>
      </c>
      <c r="F66" s="1">
        <f t="shared" si="0"/>
        <v>8</v>
      </c>
      <c r="G66" s="1">
        <f t="shared" si="0"/>
        <v>9</v>
      </c>
      <c r="H66" s="1">
        <f t="shared" si="0"/>
        <v>6</v>
      </c>
      <c r="I66" s="1">
        <f t="shared" si="0"/>
        <v>7</v>
      </c>
      <c r="J66" s="1">
        <f t="shared" si="0"/>
        <v>3</v>
      </c>
      <c r="K66" s="1">
        <f t="shared" si="0"/>
        <v>1</v>
      </c>
      <c r="M66" s="1" t="s">
        <v>12</v>
      </c>
      <c r="N66" s="1">
        <f t="shared" si="1"/>
        <v>2</v>
      </c>
      <c r="O66" s="1">
        <f t="shared" si="1"/>
        <v>3</v>
      </c>
      <c r="P66" s="1">
        <f t="shared" si="1"/>
        <v>5</v>
      </c>
      <c r="Q66" s="1">
        <f t="shared" si="1"/>
        <v>8</v>
      </c>
      <c r="R66" s="1">
        <f t="shared" si="1"/>
        <v>9</v>
      </c>
      <c r="S66" s="1">
        <f t="shared" si="1"/>
        <v>6</v>
      </c>
      <c r="T66" s="1">
        <f t="shared" si="1"/>
        <v>7</v>
      </c>
      <c r="U66" s="1">
        <f t="shared" si="1"/>
        <v>4</v>
      </c>
      <c r="V66" s="1">
        <f t="shared" si="1"/>
        <v>1</v>
      </c>
      <c r="Z66" s="1" t="s">
        <v>12</v>
      </c>
    </row>
    <row r="67" spans="2:26" x14ac:dyDescent="0.25">
      <c r="B67" s="1" t="s">
        <v>13</v>
      </c>
      <c r="C67" s="1">
        <f t="shared" si="0"/>
        <v>3</v>
      </c>
      <c r="D67" s="1">
        <f t="shared" si="0"/>
        <v>4</v>
      </c>
      <c r="E67" s="1">
        <f t="shared" si="0"/>
        <v>5</v>
      </c>
      <c r="F67" s="1">
        <f t="shared" si="0"/>
        <v>9</v>
      </c>
      <c r="G67" s="1">
        <f t="shared" si="0"/>
        <v>8</v>
      </c>
      <c r="H67" s="1">
        <f t="shared" si="0"/>
        <v>6</v>
      </c>
      <c r="I67" s="1">
        <f t="shared" si="0"/>
        <v>7</v>
      </c>
      <c r="J67" s="1">
        <f t="shared" si="0"/>
        <v>2</v>
      </c>
      <c r="K67" s="1">
        <f t="shared" si="0"/>
        <v>1</v>
      </c>
      <c r="M67" s="1" t="s">
        <v>13</v>
      </c>
      <c r="N67" s="1">
        <f t="shared" si="1"/>
        <v>3</v>
      </c>
      <c r="O67" s="1">
        <f t="shared" si="1"/>
        <v>4</v>
      </c>
      <c r="P67" s="1">
        <f t="shared" si="1"/>
        <v>5</v>
      </c>
      <c r="Q67" s="1">
        <f t="shared" si="1"/>
        <v>9</v>
      </c>
      <c r="R67" s="1">
        <f t="shared" si="1"/>
        <v>8</v>
      </c>
      <c r="S67" s="1">
        <f t="shared" si="1"/>
        <v>6</v>
      </c>
      <c r="T67" s="1">
        <f t="shared" si="1"/>
        <v>7</v>
      </c>
      <c r="U67" s="1">
        <f t="shared" si="1"/>
        <v>2</v>
      </c>
      <c r="V67" s="1">
        <f t="shared" si="1"/>
        <v>1</v>
      </c>
      <c r="Z67" s="1" t="s">
        <v>13</v>
      </c>
    </row>
    <row r="68" spans="2:26" x14ac:dyDescent="0.25">
      <c r="B68" s="1" t="s">
        <v>14</v>
      </c>
      <c r="C68" s="1">
        <f t="shared" si="0"/>
        <v>5</v>
      </c>
      <c r="D68" s="1">
        <f t="shared" si="0"/>
        <v>2</v>
      </c>
      <c r="E68" s="1">
        <f t="shared" si="0"/>
        <v>4</v>
      </c>
      <c r="F68" s="1">
        <f t="shared" si="0"/>
        <v>7</v>
      </c>
      <c r="G68" s="1">
        <f t="shared" si="0"/>
        <v>9</v>
      </c>
      <c r="H68" s="1">
        <f t="shared" si="0"/>
        <v>8</v>
      </c>
      <c r="I68" s="1">
        <f t="shared" si="0"/>
        <v>6</v>
      </c>
      <c r="J68" s="1">
        <f t="shared" si="0"/>
        <v>3</v>
      </c>
      <c r="K68" s="1">
        <f t="shared" si="0"/>
        <v>1</v>
      </c>
      <c r="M68" s="1" t="s">
        <v>14</v>
      </c>
      <c r="N68" s="1">
        <f t="shared" si="1"/>
        <v>3</v>
      </c>
      <c r="O68" s="1">
        <f t="shared" si="1"/>
        <v>4</v>
      </c>
      <c r="P68" s="1">
        <f t="shared" si="1"/>
        <v>5</v>
      </c>
      <c r="Q68" s="1">
        <f t="shared" si="1"/>
        <v>7</v>
      </c>
      <c r="R68" s="1">
        <f t="shared" si="1"/>
        <v>9</v>
      </c>
      <c r="S68" s="1">
        <f t="shared" si="1"/>
        <v>8</v>
      </c>
      <c r="T68" s="1">
        <f t="shared" si="1"/>
        <v>6</v>
      </c>
      <c r="U68" s="1">
        <f t="shared" si="1"/>
        <v>2</v>
      </c>
      <c r="V68" s="1">
        <f t="shared" si="1"/>
        <v>1</v>
      </c>
      <c r="Z68" s="1" t="s">
        <v>14</v>
      </c>
    </row>
    <row r="69" spans="2:26" x14ac:dyDescent="0.25">
      <c r="B69" s="1" t="s">
        <v>15</v>
      </c>
      <c r="C69" s="1">
        <f t="shared" si="0"/>
        <v>4</v>
      </c>
      <c r="D69" s="1">
        <f t="shared" si="0"/>
        <v>3</v>
      </c>
      <c r="E69" s="1">
        <f t="shared" si="0"/>
        <v>5</v>
      </c>
      <c r="F69" s="1">
        <f t="shared" si="0"/>
        <v>6</v>
      </c>
      <c r="G69" s="1">
        <f t="shared" si="0"/>
        <v>7</v>
      </c>
      <c r="H69" s="1">
        <f t="shared" si="0"/>
        <v>8</v>
      </c>
      <c r="I69" s="1">
        <f t="shared" si="0"/>
        <v>9</v>
      </c>
      <c r="J69" s="1">
        <f t="shared" si="0"/>
        <v>2</v>
      </c>
      <c r="K69" s="1">
        <f t="shared" si="0"/>
        <v>1</v>
      </c>
      <c r="M69" s="1" t="s">
        <v>15</v>
      </c>
      <c r="N69" s="1">
        <f t="shared" si="1"/>
        <v>3</v>
      </c>
      <c r="O69" s="1">
        <f t="shared" si="1"/>
        <v>4</v>
      </c>
      <c r="P69" s="1">
        <f t="shared" si="1"/>
        <v>5</v>
      </c>
      <c r="Q69" s="1">
        <f t="shared" si="1"/>
        <v>6</v>
      </c>
      <c r="R69" s="1">
        <f t="shared" si="1"/>
        <v>8</v>
      </c>
      <c r="S69" s="1">
        <f t="shared" si="1"/>
        <v>7</v>
      </c>
      <c r="T69" s="1">
        <f t="shared" si="1"/>
        <v>9</v>
      </c>
      <c r="U69" s="1">
        <f t="shared" si="1"/>
        <v>2</v>
      </c>
      <c r="V69" s="1">
        <f t="shared" si="1"/>
        <v>1</v>
      </c>
      <c r="Z69" s="1" t="s">
        <v>15</v>
      </c>
    </row>
    <row r="70" spans="2:26" x14ac:dyDescent="0.25">
      <c r="B70" s="1" t="s">
        <v>16</v>
      </c>
      <c r="C70" s="1">
        <f t="shared" si="0"/>
        <v>6</v>
      </c>
      <c r="D70" s="1">
        <f t="shared" si="0"/>
        <v>5</v>
      </c>
      <c r="E70" s="1">
        <f t="shared" si="0"/>
        <v>2</v>
      </c>
      <c r="F70" s="1">
        <f t="shared" si="0"/>
        <v>1</v>
      </c>
      <c r="G70" s="1">
        <f t="shared" si="0"/>
        <v>8</v>
      </c>
      <c r="H70" s="1">
        <f t="shared" si="0"/>
        <v>9</v>
      </c>
      <c r="I70" s="1">
        <f t="shared" si="0"/>
        <v>3</v>
      </c>
      <c r="J70" s="1">
        <f t="shared" si="0"/>
        <v>7</v>
      </c>
      <c r="K70" s="1">
        <f t="shared" si="0"/>
        <v>4</v>
      </c>
      <c r="M70" s="1" t="s">
        <v>16</v>
      </c>
      <c r="N70" s="1">
        <f t="shared" si="1"/>
        <v>6</v>
      </c>
      <c r="O70" s="1">
        <f t="shared" si="1"/>
        <v>5</v>
      </c>
      <c r="P70" s="1">
        <f t="shared" si="1"/>
        <v>2</v>
      </c>
      <c r="Q70" s="1">
        <f t="shared" si="1"/>
        <v>1</v>
      </c>
      <c r="R70" s="1">
        <f t="shared" si="1"/>
        <v>8</v>
      </c>
      <c r="S70" s="1">
        <f t="shared" si="1"/>
        <v>9</v>
      </c>
      <c r="T70" s="1">
        <f t="shared" si="1"/>
        <v>3</v>
      </c>
      <c r="U70" s="1">
        <f t="shared" si="1"/>
        <v>7</v>
      </c>
      <c r="V70" s="1">
        <f t="shared" si="1"/>
        <v>4</v>
      </c>
    </row>
    <row r="71" spans="2:26" x14ac:dyDescent="0.25">
      <c r="B71" s="1" t="s">
        <v>17</v>
      </c>
      <c r="C71" s="1">
        <f t="shared" si="0"/>
        <v>8</v>
      </c>
      <c r="D71" s="1">
        <f t="shared" si="0"/>
        <v>7</v>
      </c>
      <c r="E71" s="1">
        <f t="shared" si="0"/>
        <v>1</v>
      </c>
      <c r="F71" s="1">
        <f t="shared" si="0"/>
        <v>2</v>
      </c>
      <c r="G71" s="1">
        <f t="shared" si="0"/>
        <v>5</v>
      </c>
      <c r="H71" s="1">
        <f t="shared" si="0"/>
        <v>9</v>
      </c>
      <c r="I71" s="1">
        <f t="shared" si="0"/>
        <v>3</v>
      </c>
      <c r="J71" s="1">
        <f t="shared" si="0"/>
        <v>6</v>
      </c>
      <c r="K71" s="1">
        <f t="shared" si="0"/>
        <v>4</v>
      </c>
      <c r="M71" s="1" t="s">
        <v>17</v>
      </c>
      <c r="N71" s="1">
        <f t="shared" si="1"/>
        <v>8</v>
      </c>
      <c r="O71" s="1">
        <f t="shared" si="1"/>
        <v>7</v>
      </c>
      <c r="P71" s="1">
        <f t="shared" si="1"/>
        <v>1</v>
      </c>
      <c r="Q71" s="1">
        <f t="shared" si="1"/>
        <v>2</v>
      </c>
      <c r="R71" s="1">
        <f t="shared" si="1"/>
        <v>6</v>
      </c>
      <c r="S71" s="1">
        <f t="shared" si="1"/>
        <v>9</v>
      </c>
      <c r="T71" s="1">
        <f t="shared" si="1"/>
        <v>3</v>
      </c>
      <c r="U71" s="1">
        <f t="shared" si="1"/>
        <v>5</v>
      </c>
      <c r="V71" s="1">
        <f t="shared" si="1"/>
        <v>4</v>
      </c>
      <c r="Y71" s="1" t="s">
        <v>55</v>
      </c>
      <c r="Z71" s="1" t="s">
        <v>16</v>
      </c>
    </row>
    <row r="72" spans="2:26" x14ac:dyDescent="0.25">
      <c r="B72" s="1" t="s">
        <v>18</v>
      </c>
      <c r="C72" s="1">
        <f t="shared" si="0"/>
        <v>6</v>
      </c>
      <c r="D72" s="1">
        <f t="shared" si="0"/>
        <v>9</v>
      </c>
      <c r="E72" s="1">
        <f t="shared" si="0"/>
        <v>1</v>
      </c>
      <c r="F72" s="1">
        <f t="shared" si="0"/>
        <v>2</v>
      </c>
      <c r="G72" s="1">
        <f t="shared" si="0"/>
        <v>8</v>
      </c>
      <c r="H72" s="1">
        <f t="shared" si="0"/>
        <v>4</v>
      </c>
      <c r="I72" s="1">
        <f t="shared" si="0"/>
        <v>3</v>
      </c>
      <c r="J72" s="1">
        <f t="shared" si="0"/>
        <v>7</v>
      </c>
      <c r="K72" s="1">
        <f t="shared" si="0"/>
        <v>5</v>
      </c>
      <c r="M72" s="1" t="s">
        <v>18</v>
      </c>
      <c r="N72" s="1">
        <f t="shared" si="1"/>
        <v>6</v>
      </c>
      <c r="O72" s="1">
        <f t="shared" si="1"/>
        <v>9</v>
      </c>
      <c r="P72" s="1">
        <f t="shared" si="1"/>
        <v>1</v>
      </c>
      <c r="Q72" s="1">
        <f t="shared" si="1"/>
        <v>2</v>
      </c>
      <c r="R72" s="1">
        <f t="shared" si="1"/>
        <v>8</v>
      </c>
      <c r="S72" s="1">
        <f t="shared" si="1"/>
        <v>3</v>
      </c>
      <c r="T72" s="1">
        <f t="shared" si="1"/>
        <v>4</v>
      </c>
      <c r="U72" s="1">
        <f t="shared" si="1"/>
        <v>7</v>
      </c>
      <c r="V72" s="1">
        <f t="shared" si="1"/>
        <v>5</v>
      </c>
      <c r="Z72" s="1" t="s">
        <v>17</v>
      </c>
    </row>
    <row r="73" spans="2:26" x14ac:dyDescent="0.25">
      <c r="B73" s="1" t="s">
        <v>19</v>
      </c>
      <c r="C73" s="1">
        <f t="shared" si="0"/>
        <v>9</v>
      </c>
      <c r="D73" s="1">
        <f t="shared" si="0"/>
        <v>6</v>
      </c>
      <c r="E73" s="1">
        <f t="shared" si="0"/>
        <v>1</v>
      </c>
      <c r="F73" s="1">
        <f t="shared" si="0"/>
        <v>3</v>
      </c>
      <c r="G73" s="1">
        <f t="shared" si="0"/>
        <v>5</v>
      </c>
      <c r="H73" s="1">
        <f t="shared" si="0"/>
        <v>8</v>
      </c>
      <c r="I73" s="1">
        <f t="shared" si="0"/>
        <v>2</v>
      </c>
      <c r="J73" s="1">
        <f t="shared" si="0"/>
        <v>7</v>
      </c>
      <c r="K73" s="1">
        <f t="shared" si="0"/>
        <v>4</v>
      </c>
      <c r="M73" s="1" t="s">
        <v>19</v>
      </c>
      <c r="N73" s="1">
        <f t="shared" si="1"/>
        <v>7</v>
      </c>
      <c r="O73" s="1">
        <f t="shared" si="1"/>
        <v>6</v>
      </c>
      <c r="P73" s="1">
        <f t="shared" si="1"/>
        <v>1</v>
      </c>
      <c r="Q73" s="1">
        <f t="shared" si="1"/>
        <v>3</v>
      </c>
      <c r="R73" s="1">
        <f t="shared" si="1"/>
        <v>5</v>
      </c>
      <c r="S73" s="1">
        <f t="shared" si="1"/>
        <v>9</v>
      </c>
      <c r="T73" s="1">
        <f t="shared" si="1"/>
        <v>2</v>
      </c>
      <c r="U73" s="1">
        <f t="shared" si="1"/>
        <v>8</v>
      </c>
      <c r="V73" s="1">
        <f t="shared" si="1"/>
        <v>4</v>
      </c>
      <c r="Z73" s="1" t="s">
        <v>18</v>
      </c>
    </row>
    <row r="74" spans="2:26" x14ac:dyDescent="0.25">
      <c r="B74" s="1" t="s">
        <v>20</v>
      </c>
      <c r="C74" s="1">
        <f t="shared" si="0"/>
        <v>4</v>
      </c>
      <c r="D74" s="1">
        <f t="shared" si="0"/>
        <v>8</v>
      </c>
      <c r="E74" s="1">
        <f t="shared" si="0"/>
        <v>2</v>
      </c>
      <c r="F74" s="1">
        <f t="shared" si="0"/>
        <v>1</v>
      </c>
      <c r="G74" s="1">
        <f t="shared" si="0"/>
        <v>9</v>
      </c>
      <c r="H74" s="1">
        <f t="shared" si="0"/>
        <v>6</v>
      </c>
      <c r="I74" s="1">
        <f t="shared" si="0"/>
        <v>3</v>
      </c>
      <c r="J74" s="1">
        <f t="shared" si="0"/>
        <v>7</v>
      </c>
      <c r="K74" s="1">
        <f t="shared" si="0"/>
        <v>5</v>
      </c>
      <c r="M74" s="1" t="s">
        <v>20</v>
      </c>
      <c r="N74" s="1">
        <f t="shared" si="1"/>
        <v>4</v>
      </c>
      <c r="O74" s="1">
        <f t="shared" si="1"/>
        <v>8</v>
      </c>
      <c r="P74" s="1">
        <f t="shared" si="1"/>
        <v>2</v>
      </c>
      <c r="Q74" s="1">
        <f t="shared" si="1"/>
        <v>1</v>
      </c>
      <c r="R74" s="1">
        <f t="shared" si="1"/>
        <v>9</v>
      </c>
      <c r="S74" s="1">
        <f t="shared" si="1"/>
        <v>6</v>
      </c>
      <c r="T74" s="1">
        <f t="shared" si="1"/>
        <v>3</v>
      </c>
      <c r="U74" s="1">
        <f t="shared" si="1"/>
        <v>7</v>
      </c>
      <c r="V74" s="1">
        <f t="shared" si="1"/>
        <v>5</v>
      </c>
      <c r="Z74" s="1" t="s">
        <v>20</v>
      </c>
    </row>
    <row r="75" spans="2:26" x14ac:dyDescent="0.25">
      <c r="B75" s="1" t="s">
        <v>21</v>
      </c>
      <c r="C75" s="1">
        <f t="shared" si="0"/>
        <v>7</v>
      </c>
      <c r="D75" s="1">
        <f t="shared" si="0"/>
        <v>3</v>
      </c>
      <c r="E75" s="1">
        <f t="shared" si="0"/>
        <v>5</v>
      </c>
      <c r="F75" s="1">
        <f t="shared" si="0"/>
        <v>4</v>
      </c>
      <c r="G75" s="1">
        <f t="shared" si="0"/>
        <v>8</v>
      </c>
      <c r="H75" s="1">
        <f t="shared" si="0"/>
        <v>9</v>
      </c>
      <c r="I75" s="1">
        <f t="shared" si="0"/>
        <v>2</v>
      </c>
      <c r="J75" s="1">
        <f t="shared" si="0"/>
        <v>1</v>
      </c>
      <c r="K75" s="1">
        <f t="shared" si="0"/>
        <v>6</v>
      </c>
      <c r="M75" s="1" t="s">
        <v>21</v>
      </c>
      <c r="N75" s="1">
        <f t="shared" si="1"/>
        <v>7</v>
      </c>
      <c r="O75" s="1">
        <f t="shared" si="1"/>
        <v>3</v>
      </c>
      <c r="P75" s="1">
        <f t="shared" si="1"/>
        <v>5</v>
      </c>
      <c r="Q75" s="1">
        <f t="shared" si="1"/>
        <v>4</v>
      </c>
      <c r="R75" s="1">
        <f t="shared" si="1"/>
        <v>8</v>
      </c>
      <c r="S75" s="1">
        <f t="shared" si="1"/>
        <v>9</v>
      </c>
      <c r="T75" s="1">
        <f t="shared" si="1"/>
        <v>2</v>
      </c>
      <c r="U75" s="1">
        <f t="shared" si="1"/>
        <v>1</v>
      </c>
      <c r="V75" s="1">
        <f t="shared" si="1"/>
        <v>6</v>
      </c>
      <c r="Z75" s="1" t="s">
        <v>37</v>
      </c>
    </row>
    <row r="76" spans="2:26" x14ac:dyDescent="0.25">
      <c r="B76" s="1" t="s">
        <v>22</v>
      </c>
      <c r="C76" s="1">
        <f t="shared" si="0"/>
        <v>7</v>
      </c>
      <c r="D76" s="1">
        <f t="shared" si="0"/>
        <v>4</v>
      </c>
      <c r="E76" s="1">
        <f t="shared" si="0"/>
        <v>5</v>
      </c>
      <c r="F76" s="1">
        <f t="shared" si="0"/>
        <v>3</v>
      </c>
      <c r="G76" s="1">
        <f t="shared" si="0"/>
        <v>8</v>
      </c>
      <c r="H76" s="1">
        <f t="shared" si="0"/>
        <v>9</v>
      </c>
      <c r="I76" s="1">
        <f t="shared" si="0"/>
        <v>1</v>
      </c>
      <c r="J76" s="1">
        <f t="shared" si="0"/>
        <v>2</v>
      </c>
      <c r="K76" s="1">
        <f t="shared" si="0"/>
        <v>6</v>
      </c>
      <c r="M76" s="1" t="s">
        <v>22</v>
      </c>
      <c r="N76" s="1">
        <f t="shared" si="1"/>
        <v>7</v>
      </c>
      <c r="O76" s="1">
        <f t="shared" si="1"/>
        <v>3</v>
      </c>
      <c r="P76" s="1">
        <f t="shared" si="1"/>
        <v>4</v>
      </c>
      <c r="Q76" s="1">
        <f t="shared" si="1"/>
        <v>5</v>
      </c>
      <c r="R76" s="1">
        <f t="shared" si="1"/>
        <v>8</v>
      </c>
      <c r="S76" s="1">
        <f t="shared" si="1"/>
        <v>9</v>
      </c>
      <c r="T76" s="1">
        <f t="shared" si="1"/>
        <v>2</v>
      </c>
      <c r="U76" s="1">
        <f t="shared" si="1"/>
        <v>1</v>
      </c>
      <c r="V76" s="1">
        <f t="shared" si="1"/>
        <v>6</v>
      </c>
      <c r="Z76" s="1" t="s">
        <v>38</v>
      </c>
    </row>
    <row r="77" spans="2:26" x14ac:dyDescent="0.25">
      <c r="B77" s="1" t="s">
        <v>23</v>
      </c>
      <c r="C77" s="1">
        <f t="shared" si="0"/>
        <v>7</v>
      </c>
      <c r="D77" s="1">
        <f t="shared" si="0"/>
        <v>2</v>
      </c>
      <c r="E77" s="1">
        <f t="shared" si="0"/>
        <v>4</v>
      </c>
      <c r="F77" s="1">
        <f t="shared" si="0"/>
        <v>3</v>
      </c>
      <c r="G77" s="1">
        <f t="shared" si="0"/>
        <v>8</v>
      </c>
      <c r="H77" s="1">
        <f t="shared" si="0"/>
        <v>9</v>
      </c>
      <c r="I77" s="1">
        <f t="shared" si="0"/>
        <v>5</v>
      </c>
      <c r="J77" s="1">
        <f t="shared" si="0"/>
        <v>1</v>
      </c>
      <c r="K77" s="1">
        <f t="shared" si="0"/>
        <v>6</v>
      </c>
      <c r="M77" s="1" t="s">
        <v>23</v>
      </c>
      <c r="N77" s="1">
        <f t="shared" si="1"/>
        <v>8</v>
      </c>
      <c r="O77" s="1">
        <f t="shared" si="1"/>
        <v>4</v>
      </c>
      <c r="P77" s="1">
        <f t="shared" si="1"/>
        <v>3</v>
      </c>
      <c r="Q77" s="1">
        <f t="shared" si="1"/>
        <v>2</v>
      </c>
      <c r="R77" s="1">
        <f t="shared" si="1"/>
        <v>6</v>
      </c>
      <c r="S77" s="1">
        <f t="shared" si="1"/>
        <v>9</v>
      </c>
      <c r="T77" s="1">
        <f t="shared" si="1"/>
        <v>7</v>
      </c>
      <c r="U77" s="1">
        <f t="shared" si="1"/>
        <v>1</v>
      </c>
      <c r="V77" s="1">
        <f t="shared" si="1"/>
        <v>5</v>
      </c>
      <c r="Z77" s="1" t="s">
        <v>39</v>
      </c>
    </row>
    <row r="78" spans="2:26" x14ac:dyDescent="0.25">
      <c r="B78" s="1" t="s">
        <v>24</v>
      </c>
      <c r="C78" s="1">
        <f t="shared" si="0"/>
        <v>3</v>
      </c>
      <c r="D78" s="1">
        <f t="shared" si="0"/>
        <v>8</v>
      </c>
      <c r="E78" s="1">
        <f t="shared" si="0"/>
        <v>9</v>
      </c>
      <c r="F78" s="1">
        <f t="shared" si="0"/>
        <v>7</v>
      </c>
      <c r="G78" s="1">
        <f t="shared" si="0"/>
        <v>6</v>
      </c>
      <c r="H78" s="1">
        <f t="shared" si="0"/>
        <v>5</v>
      </c>
      <c r="I78" s="1">
        <f t="shared" si="0"/>
        <v>1</v>
      </c>
      <c r="J78" s="1">
        <f t="shared" si="0"/>
        <v>2</v>
      </c>
      <c r="K78" s="1">
        <f t="shared" si="0"/>
        <v>4</v>
      </c>
      <c r="M78" s="1" t="s">
        <v>24</v>
      </c>
      <c r="N78" s="1">
        <f t="shared" si="1"/>
        <v>4</v>
      </c>
      <c r="O78" s="1">
        <f t="shared" si="1"/>
        <v>8</v>
      </c>
      <c r="P78" s="1">
        <f t="shared" si="1"/>
        <v>9</v>
      </c>
      <c r="Q78" s="1">
        <f t="shared" si="1"/>
        <v>7</v>
      </c>
      <c r="R78" s="1">
        <f t="shared" si="1"/>
        <v>6</v>
      </c>
      <c r="S78" s="1">
        <f t="shared" si="1"/>
        <v>5</v>
      </c>
      <c r="T78" s="1">
        <f t="shared" si="1"/>
        <v>3</v>
      </c>
      <c r="U78" s="1">
        <f t="shared" si="1"/>
        <v>1</v>
      </c>
      <c r="V78" s="1">
        <f t="shared" si="1"/>
        <v>2</v>
      </c>
      <c r="Z78" s="1" t="s">
        <v>40</v>
      </c>
    </row>
    <row r="79" spans="2:26" x14ac:dyDescent="0.25">
      <c r="B79" s="1" t="s">
        <v>25</v>
      </c>
      <c r="C79" s="1">
        <f t="shared" si="0"/>
        <v>3</v>
      </c>
      <c r="D79" s="1">
        <f t="shared" si="0"/>
        <v>6</v>
      </c>
      <c r="E79" s="1">
        <f t="shared" si="0"/>
        <v>7</v>
      </c>
      <c r="F79" s="1">
        <f t="shared" si="0"/>
        <v>8</v>
      </c>
      <c r="G79" s="1">
        <f t="shared" si="0"/>
        <v>9</v>
      </c>
      <c r="H79" s="1">
        <f t="shared" si="0"/>
        <v>5</v>
      </c>
      <c r="I79" s="1">
        <f t="shared" si="0"/>
        <v>1</v>
      </c>
      <c r="J79" s="1">
        <f t="shared" si="0"/>
        <v>2</v>
      </c>
      <c r="K79" s="1">
        <f t="shared" si="0"/>
        <v>4</v>
      </c>
      <c r="M79" s="1" t="s">
        <v>25</v>
      </c>
      <c r="N79" s="1">
        <f t="shared" si="1"/>
        <v>3</v>
      </c>
      <c r="O79" s="1">
        <f t="shared" si="1"/>
        <v>5</v>
      </c>
      <c r="P79" s="1">
        <f t="shared" si="1"/>
        <v>7</v>
      </c>
      <c r="Q79" s="1">
        <f t="shared" si="1"/>
        <v>8</v>
      </c>
      <c r="R79" s="1">
        <f t="shared" si="1"/>
        <v>9</v>
      </c>
      <c r="S79" s="1">
        <f t="shared" si="1"/>
        <v>6</v>
      </c>
      <c r="T79" s="1">
        <f t="shared" si="1"/>
        <v>1</v>
      </c>
      <c r="U79" s="1">
        <f t="shared" si="1"/>
        <v>2</v>
      </c>
      <c r="V79" s="1">
        <f t="shared" si="1"/>
        <v>4</v>
      </c>
      <c r="Z79" s="1" t="s">
        <v>41</v>
      </c>
    </row>
    <row r="80" spans="2:26" x14ac:dyDescent="0.25">
      <c r="B80" s="1" t="s">
        <v>26</v>
      </c>
      <c r="C80" s="1">
        <f t="shared" si="0"/>
        <v>3</v>
      </c>
      <c r="D80" s="1">
        <f t="shared" si="0"/>
        <v>6</v>
      </c>
      <c r="E80" s="1">
        <f t="shared" si="0"/>
        <v>7</v>
      </c>
      <c r="F80" s="1">
        <f t="shared" si="0"/>
        <v>4</v>
      </c>
      <c r="G80" s="1">
        <f t="shared" si="0"/>
        <v>9</v>
      </c>
      <c r="H80" s="1">
        <f t="shared" si="0"/>
        <v>8</v>
      </c>
      <c r="I80" s="1">
        <f t="shared" si="0"/>
        <v>1</v>
      </c>
      <c r="J80" s="1">
        <f t="shared" si="0"/>
        <v>5</v>
      </c>
      <c r="K80" s="1">
        <f t="shared" si="0"/>
        <v>2</v>
      </c>
      <c r="M80" s="1" t="s">
        <v>26</v>
      </c>
      <c r="N80" s="1">
        <f t="shared" si="1"/>
        <v>5</v>
      </c>
      <c r="O80" s="1">
        <f t="shared" si="1"/>
        <v>4</v>
      </c>
      <c r="P80" s="1">
        <f t="shared" si="1"/>
        <v>6</v>
      </c>
      <c r="Q80" s="1">
        <f t="shared" si="1"/>
        <v>1</v>
      </c>
      <c r="R80" s="1">
        <f t="shared" si="1"/>
        <v>9</v>
      </c>
      <c r="S80" s="1">
        <f t="shared" si="1"/>
        <v>8</v>
      </c>
      <c r="T80" s="1">
        <f t="shared" si="1"/>
        <v>3</v>
      </c>
      <c r="U80" s="1">
        <f t="shared" si="1"/>
        <v>7</v>
      </c>
      <c r="V80" s="1">
        <f t="shared" si="1"/>
        <v>2</v>
      </c>
      <c r="Z80" s="1" t="s">
        <v>42</v>
      </c>
    </row>
    <row r="81" spans="2:26" x14ac:dyDescent="0.25">
      <c r="B81" s="1" t="s">
        <v>27</v>
      </c>
      <c r="C81" s="1">
        <f t="shared" ref="C81:K96" si="2">_xlfn.RANK.AVG(C19,$C19:$L19,1)</f>
        <v>6</v>
      </c>
      <c r="D81" s="1">
        <f t="shared" si="2"/>
        <v>2</v>
      </c>
      <c r="E81" s="1">
        <f t="shared" si="2"/>
        <v>4</v>
      </c>
      <c r="F81" s="1">
        <f t="shared" si="2"/>
        <v>3</v>
      </c>
      <c r="G81" s="1">
        <f t="shared" si="2"/>
        <v>7</v>
      </c>
      <c r="H81" s="1">
        <f t="shared" si="2"/>
        <v>9</v>
      </c>
      <c r="I81" s="1">
        <f t="shared" si="2"/>
        <v>8</v>
      </c>
      <c r="J81" s="1">
        <f t="shared" si="2"/>
        <v>1</v>
      </c>
      <c r="K81" s="1">
        <f t="shared" si="2"/>
        <v>5</v>
      </c>
      <c r="M81" s="1" t="s">
        <v>27</v>
      </c>
      <c r="N81" s="1">
        <f t="shared" ref="N81:V96" si="3">_xlfn.RANK.AVG(N19,$N19:$W19,0)</f>
        <v>6</v>
      </c>
      <c r="O81" s="1">
        <f t="shared" si="3"/>
        <v>2</v>
      </c>
      <c r="P81" s="1">
        <f t="shared" si="3"/>
        <v>5</v>
      </c>
      <c r="Q81" s="1">
        <f t="shared" si="3"/>
        <v>3</v>
      </c>
      <c r="R81" s="1">
        <f t="shared" si="3"/>
        <v>7</v>
      </c>
      <c r="S81" s="1">
        <f t="shared" si="3"/>
        <v>9</v>
      </c>
      <c r="T81" s="1">
        <f t="shared" si="3"/>
        <v>8</v>
      </c>
      <c r="U81" s="1">
        <f t="shared" si="3"/>
        <v>1</v>
      </c>
      <c r="V81" s="1">
        <f t="shared" si="3"/>
        <v>4</v>
      </c>
    </row>
    <row r="82" spans="2:26" x14ac:dyDescent="0.25">
      <c r="B82" s="1" t="s">
        <v>28</v>
      </c>
      <c r="C82" s="1">
        <f t="shared" si="2"/>
        <v>2</v>
      </c>
      <c r="D82" s="1">
        <f t="shared" si="2"/>
        <v>5</v>
      </c>
      <c r="E82" s="1">
        <f t="shared" si="2"/>
        <v>7</v>
      </c>
      <c r="F82" s="1">
        <f t="shared" si="2"/>
        <v>8</v>
      </c>
      <c r="G82" s="1">
        <f t="shared" si="2"/>
        <v>9</v>
      </c>
      <c r="H82" s="1">
        <f t="shared" si="2"/>
        <v>3</v>
      </c>
      <c r="I82" s="1">
        <f t="shared" si="2"/>
        <v>6</v>
      </c>
      <c r="J82" s="1">
        <f t="shared" si="2"/>
        <v>1</v>
      </c>
      <c r="K82" s="1">
        <f t="shared" si="2"/>
        <v>4</v>
      </c>
      <c r="M82" s="1" t="s">
        <v>28</v>
      </c>
      <c r="N82" s="1">
        <f t="shared" si="3"/>
        <v>2</v>
      </c>
      <c r="O82" s="1">
        <f t="shared" si="3"/>
        <v>5</v>
      </c>
      <c r="P82" s="1">
        <f t="shared" si="3"/>
        <v>6</v>
      </c>
      <c r="Q82" s="1">
        <f t="shared" si="3"/>
        <v>7</v>
      </c>
      <c r="R82" s="1">
        <f t="shared" si="3"/>
        <v>8</v>
      </c>
      <c r="S82" s="1">
        <f t="shared" si="3"/>
        <v>3</v>
      </c>
      <c r="T82" s="1">
        <f t="shared" si="3"/>
        <v>9</v>
      </c>
      <c r="U82" s="1">
        <f t="shared" si="3"/>
        <v>1</v>
      </c>
      <c r="V82" s="1">
        <f t="shared" si="3"/>
        <v>4</v>
      </c>
    </row>
    <row r="83" spans="2:26" x14ac:dyDescent="0.25">
      <c r="B83" s="1" t="s">
        <v>29</v>
      </c>
      <c r="C83" s="1">
        <f t="shared" si="2"/>
        <v>2</v>
      </c>
      <c r="D83" s="1">
        <f t="shared" si="2"/>
        <v>4</v>
      </c>
      <c r="E83" s="1">
        <f t="shared" si="2"/>
        <v>6</v>
      </c>
      <c r="F83" s="1">
        <f t="shared" si="2"/>
        <v>5</v>
      </c>
      <c r="G83" s="1">
        <f t="shared" si="2"/>
        <v>8</v>
      </c>
      <c r="H83" s="1">
        <f t="shared" si="2"/>
        <v>7</v>
      </c>
      <c r="I83" s="1">
        <f t="shared" si="2"/>
        <v>9</v>
      </c>
      <c r="J83" s="1">
        <f t="shared" si="2"/>
        <v>1</v>
      </c>
      <c r="K83" s="1">
        <f t="shared" si="2"/>
        <v>3</v>
      </c>
      <c r="M83" s="1" t="s">
        <v>29</v>
      </c>
      <c r="N83" s="1">
        <f t="shared" si="3"/>
        <v>6</v>
      </c>
      <c r="O83" s="1">
        <f t="shared" si="3"/>
        <v>3</v>
      </c>
      <c r="P83" s="1">
        <f t="shared" si="3"/>
        <v>7</v>
      </c>
      <c r="Q83" s="1">
        <f t="shared" si="3"/>
        <v>5</v>
      </c>
      <c r="R83" s="1">
        <f t="shared" si="3"/>
        <v>8</v>
      </c>
      <c r="S83" s="1">
        <f t="shared" si="3"/>
        <v>4</v>
      </c>
      <c r="T83" s="1">
        <f t="shared" si="3"/>
        <v>9</v>
      </c>
      <c r="U83" s="1">
        <f t="shared" si="3"/>
        <v>1</v>
      </c>
      <c r="V83" s="1">
        <f t="shared" si="3"/>
        <v>2</v>
      </c>
      <c r="Y83" s="1" t="s">
        <v>56</v>
      </c>
      <c r="Z83" s="1" t="s">
        <v>29</v>
      </c>
    </row>
    <row r="84" spans="2:26" x14ac:dyDescent="0.25">
      <c r="B84" s="1" t="s">
        <v>30</v>
      </c>
      <c r="C84" s="1">
        <f t="shared" si="2"/>
        <v>2</v>
      </c>
      <c r="D84" s="1">
        <f t="shared" si="2"/>
        <v>3</v>
      </c>
      <c r="E84" s="1">
        <f t="shared" si="2"/>
        <v>6</v>
      </c>
      <c r="F84" s="1">
        <f t="shared" si="2"/>
        <v>5</v>
      </c>
      <c r="G84" s="1">
        <f t="shared" si="2"/>
        <v>8</v>
      </c>
      <c r="H84" s="1">
        <f t="shared" si="2"/>
        <v>7</v>
      </c>
      <c r="I84" s="1">
        <f t="shared" si="2"/>
        <v>9</v>
      </c>
      <c r="J84" s="1">
        <f t="shared" si="2"/>
        <v>1</v>
      </c>
      <c r="K84" s="1">
        <f t="shared" si="2"/>
        <v>4</v>
      </c>
      <c r="M84" s="1" t="s">
        <v>30</v>
      </c>
      <c r="N84" s="1">
        <f t="shared" si="3"/>
        <v>2</v>
      </c>
      <c r="O84" s="1">
        <f t="shared" si="3"/>
        <v>3</v>
      </c>
      <c r="P84" s="1">
        <f t="shared" si="3"/>
        <v>6</v>
      </c>
      <c r="Q84" s="1">
        <f t="shared" si="3"/>
        <v>5</v>
      </c>
      <c r="R84" s="1">
        <f t="shared" si="3"/>
        <v>8</v>
      </c>
      <c r="S84" s="1">
        <f t="shared" si="3"/>
        <v>7</v>
      </c>
      <c r="T84" s="1">
        <f t="shared" si="3"/>
        <v>9</v>
      </c>
      <c r="U84" s="1">
        <f t="shared" si="3"/>
        <v>1</v>
      </c>
      <c r="V84" s="1">
        <f t="shared" si="3"/>
        <v>4</v>
      </c>
      <c r="Z84" s="1" t="s">
        <v>19</v>
      </c>
    </row>
    <row r="85" spans="2:26" x14ac:dyDescent="0.25">
      <c r="B85" s="1" t="s">
        <v>31</v>
      </c>
      <c r="C85" s="1">
        <f t="shared" si="2"/>
        <v>2</v>
      </c>
      <c r="D85" s="1">
        <f t="shared" si="2"/>
        <v>6</v>
      </c>
      <c r="E85" s="1">
        <f t="shared" si="2"/>
        <v>9</v>
      </c>
      <c r="F85" s="1">
        <f t="shared" si="2"/>
        <v>7</v>
      </c>
      <c r="G85" s="1">
        <f t="shared" si="2"/>
        <v>8</v>
      </c>
      <c r="H85" s="1">
        <f t="shared" si="2"/>
        <v>5</v>
      </c>
      <c r="I85" s="1">
        <f t="shared" si="2"/>
        <v>4</v>
      </c>
      <c r="J85" s="1">
        <f t="shared" si="2"/>
        <v>1</v>
      </c>
      <c r="K85" s="1">
        <f t="shared" si="2"/>
        <v>3</v>
      </c>
      <c r="M85" s="1" t="s">
        <v>31</v>
      </c>
      <c r="N85" s="1">
        <f t="shared" si="3"/>
        <v>2</v>
      </c>
      <c r="O85" s="1">
        <f t="shared" si="3"/>
        <v>5</v>
      </c>
      <c r="P85" s="1">
        <f t="shared" si="3"/>
        <v>8</v>
      </c>
      <c r="Q85" s="1">
        <f t="shared" si="3"/>
        <v>7</v>
      </c>
      <c r="R85" s="1">
        <f t="shared" si="3"/>
        <v>9</v>
      </c>
      <c r="S85" s="1">
        <f t="shared" si="3"/>
        <v>4</v>
      </c>
      <c r="T85" s="1">
        <f t="shared" si="3"/>
        <v>6</v>
      </c>
      <c r="U85" s="1">
        <f t="shared" si="3"/>
        <v>1</v>
      </c>
      <c r="V85" s="1">
        <f t="shared" si="3"/>
        <v>3</v>
      </c>
      <c r="Z85" s="1" t="s">
        <v>25</v>
      </c>
    </row>
    <row r="86" spans="2:26" x14ac:dyDescent="0.25">
      <c r="B86" s="1" t="s">
        <v>32</v>
      </c>
      <c r="C86" s="1">
        <f t="shared" si="2"/>
        <v>2</v>
      </c>
      <c r="D86" s="1">
        <f t="shared" si="2"/>
        <v>6</v>
      </c>
      <c r="E86" s="1">
        <f t="shared" si="2"/>
        <v>5</v>
      </c>
      <c r="F86" s="1">
        <f t="shared" si="2"/>
        <v>4</v>
      </c>
      <c r="G86" s="1">
        <f t="shared" si="2"/>
        <v>7</v>
      </c>
      <c r="H86" s="1">
        <f t="shared" si="2"/>
        <v>8</v>
      </c>
      <c r="I86" s="1">
        <f t="shared" si="2"/>
        <v>9</v>
      </c>
      <c r="J86" s="1">
        <f t="shared" si="2"/>
        <v>3</v>
      </c>
      <c r="K86" s="1">
        <f t="shared" si="2"/>
        <v>1</v>
      </c>
      <c r="M86" s="1" t="s">
        <v>32</v>
      </c>
      <c r="N86" s="1">
        <f t="shared" si="3"/>
        <v>3</v>
      </c>
      <c r="O86" s="1">
        <f t="shared" si="3"/>
        <v>7</v>
      </c>
      <c r="P86" s="1">
        <f t="shared" si="3"/>
        <v>5</v>
      </c>
      <c r="Q86" s="1">
        <f t="shared" si="3"/>
        <v>4</v>
      </c>
      <c r="R86" s="1">
        <f t="shared" si="3"/>
        <v>6</v>
      </c>
      <c r="S86" s="1">
        <f t="shared" si="3"/>
        <v>8</v>
      </c>
      <c r="T86" s="1">
        <f t="shared" si="3"/>
        <v>9</v>
      </c>
      <c r="U86" s="1">
        <f t="shared" si="3"/>
        <v>2</v>
      </c>
      <c r="V86" s="1">
        <f t="shared" si="3"/>
        <v>1</v>
      </c>
      <c r="Z86" s="1" t="s">
        <v>26</v>
      </c>
    </row>
    <row r="87" spans="2:26" x14ac:dyDescent="0.25">
      <c r="B87" s="1" t="s">
        <v>33</v>
      </c>
      <c r="C87" s="1">
        <f t="shared" si="2"/>
        <v>5</v>
      </c>
      <c r="D87" s="1">
        <f t="shared" si="2"/>
        <v>9</v>
      </c>
      <c r="E87" s="1">
        <f t="shared" si="2"/>
        <v>8</v>
      </c>
      <c r="F87" s="1">
        <f t="shared" si="2"/>
        <v>6</v>
      </c>
      <c r="G87" s="1">
        <f t="shared" si="2"/>
        <v>4</v>
      </c>
      <c r="H87" s="1">
        <f t="shared" si="2"/>
        <v>7</v>
      </c>
      <c r="I87" s="1">
        <f t="shared" si="2"/>
        <v>3</v>
      </c>
      <c r="J87" s="1">
        <f t="shared" si="2"/>
        <v>2</v>
      </c>
      <c r="K87" s="1">
        <f t="shared" si="2"/>
        <v>1</v>
      </c>
      <c r="M87" s="1" t="s">
        <v>33</v>
      </c>
      <c r="N87" s="1">
        <f t="shared" si="3"/>
        <v>4</v>
      </c>
      <c r="O87" s="1">
        <f t="shared" si="3"/>
        <v>9</v>
      </c>
      <c r="P87" s="1">
        <f t="shared" si="3"/>
        <v>8</v>
      </c>
      <c r="Q87" s="1">
        <f t="shared" si="3"/>
        <v>5</v>
      </c>
      <c r="R87" s="1">
        <f t="shared" si="3"/>
        <v>3</v>
      </c>
      <c r="S87" s="1">
        <f t="shared" si="3"/>
        <v>7</v>
      </c>
      <c r="T87" s="1">
        <f t="shared" si="3"/>
        <v>6</v>
      </c>
      <c r="U87" s="1">
        <f t="shared" si="3"/>
        <v>2</v>
      </c>
      <c r="V87" s="1">
        <f t="shared" si="3"/>
        <v>1</v>
      </c>
    </row>
    <row r="88" spans="2:26" x14ac:dyDescent="0.25">
      <c r="B88" s="1" t="s">
        <v>34</v>
      </c>
      <c r="C88" s="1">
        <f t="shared" si="2"/>
        <v>2</v>
      </c>
      <c r="D88" s="1">
        <f t="shared" si="2"/>
        <v>3</v>
      </c>
      <c r="E88" s="1">
        <f t="shared" si="2"/>
        <v>7</v>
      </c>
      <c r="F88" s="1">
        <f t="shared" si="2"/>
        <v>5</v>
      </c>
      <c r="G88" s="1">
        <f t="shared" si="2"/>
        <v>8</v>
      </c>
      <c r="H88" s="1">
        <f t="shared" si="2"/>
        <v>6</v>
      </c>
      <c r="I88" s="1">
        <f t="shared" si="2"/>
        <v>9</v>
      </c>
      <c r="J88" s="1">
        <f t="shared" si="2"/>
        <v>1</v>
      </c>
      <c r="K88" s="1">
        <f t="shared" si="2"/>
        <v>4</v>
      </c>
      <c r="M88" s="1" t="s">
        <v>34</v>
      </c>
      <c r="N88" s="1">
        <f t="shared" si="3"/>
        <v>2</v>
      </c>
      <c r="O88" s="1">
        <f t="shared" si="3"/>
        <v>3</v>
      </c>
      <c r="P88" s="1">
        <f t="shared" si="3"/>
        <v>6</v>
      </c>
      <c r="Q88" s="1">
        <f t="shared" si="3"/>
        <v>5</v>
      </c>
      <c r="R88" s="1">
        <f t="shared" si="3"/>
        <v>8</v>
      </c>
      <c r="S88" s="1">
        <f t="shared" si="3"/>
        <v>7</v>
      </c>
      <c r="T88" s="1">
        <f t="shared" si="3"/>
        <v>9</v>
      </c>
      <c r="U88" s="1">
        <f t="shared" si="3"/>
        <v>1</v>
      </c>
      <c r="V88" s="1">
        <f t="shared" si="3"/>
        <v>4</v>
      </c>
      <c r="Y88" s="1" t="s">
        <v>57</v>
      </c>
      <c r="Z88" s="1" t="s">
        <v>21</v>
      </c>
    </row>
    <row r="89" spans="2:26" x14ac:dyDescent="0.25">
      <c r="B89" s="1" t="s">
        <v>35</v>
      </c>
      <c r="C89" s="1">
        <f t="shared" si="2"/>
        <v>5</v>
      </c>
      <c r="D89" s="1">
        <f t="shared" si="2"/>
        <v>1</v>
      </c>
      <c r="E89" s="1">
        <f t="shared" si="2"/>
        <v>6</v>
      </c>
      <c r="F89" s="1">
        <f t="shared" si="2"/>
        <v>4</v>
      </c>
      <c r="G89" s="1">
        <f t="shared" si="2"/>
        <v>8</v>
      </c>
      <c r="H89" s="1">
        <f t="shared" si="2"/>
        <v>9</v>
      </c>
      <c r="I89" s="1">
        <f t="shared" si="2"/>
        <v>7</v>
      </c>
      <c r="J89" s="1">
        <f t="shared" si="2"/>
        <v>2</v>
      </c>
      <c r="K89" s="1">
        <f t="shared" si="2"/>
        <v>3</v>
      </c>
      <c r="M89" s="1" t="s">
        <v>35</v>
      </c>
      <c r="N89" s="1">
        <f t="shared" si="3"/>
        <v>5</v>
      </c>
      <c r="O89" s="1">
        <f t="shared" si="3"/>
        <v>1</v>
      </c>
      <c r="P89" s="1">
        <f t="shared" si="3"/>
        <v>6</v>
      </c>
      <c r="Q89" s="1">
        <f t="shared" si="3"/>
        <v>4</v>
      </c>
      <c r="R89" s="1">
        <f t="shared" si="3"/>
        <v>7</v>
      </c>
      <c r="S89" s="1">
        <f t="shared" si="3"/>
        <v>8</v>
      </c>
      <c r="T89" s="1">
        <f t="shared" si="3"/>
        <v>9</v>
      </c>
      <c r="U89" s="1">
        <f t="shared" si="3"/>
        <v>2</v>
      </c>
      <c r="V89" s="1">
        <f t="shared" si="3"/>
        <v>3</v>
      </c>
      <c r="Z89" s="1" t="s">
        <v>22</v>
      </c>
    </row>
    <row r="90" spans="2:26" x14ac:dyDescent="0.25">
      <c r="B90" s="1" t="s">
        <v>36</v>
      </c>
      <c r="C90" s="1">
        <f t="shared" si="2"/>
        <v>3</v>
      </c>
      <c r="D90" s="1">
        <f t="shared" si="2"/>
        <v>1</v>
      </c>
      <c r="E90" s="1">
        <f t="shared" si="2"/>
        <v>9</v>
      </c>
      <c r="F90" s="1">
        <f t="shared" si="2"/>
        <v>5</v>
      </c>
      <c r="G90" s="1">
        <f t="shared" si="2"/>
        <v>4</v>
      </c>
      <c r="H90" s="1">
        <f t="shared" si="2"/>
        <v>8</v>
      </c>
      <c r="I90" s="1">
        <f t="shared" si="2"/>
        <v>6</v>
      </c>
      <c r="J90" s="1">
        <f t="shared" si="2"/>
        <v>7</v>
      </c>
      <c r="K90" s="1">
        <f t="shared" si="2"/>
        <v>2</v>
      </c>
      <c r="M90" s="1" t="s">
        <v>36</v>
      </c>
      <c r="N90" s="1">
        <f t="shared" si="3"/>
        <v>3</v>
      </c>
      <c r="O90" s="1">
        <f t="shared" si="3"/>
        <v>2</v>
      </c>
      <c r="P90" s="1">
        <f t="shared" si="3"/>
        <v>9</v>
      </c>
      <c r="Q90" s="1">
        <f t="shared" si="3"/>
        <v>5</v>
      </c>
      <c r="R90" s="1">
        <f t="shared" si="3"/>
        <v>4</v>
      </c>
      <c r="S90" s="1">
        <f t="shared" si="3"/>
        <v>8</v>
      </c>
      <c r="T90" s="1">
        <f t="shared" si="3"/>
        <v>7</v>
      </c>
      <c r="U90" s="1">
        <f t="shared" si="3"/>
        <v>6</v>
      </c>
      <c r="V90" s="1">
        <f t="shared" si="3"/>
        <v>1</v>
      </c>
      <c r="Z90" s="1" t="s">
        <v>23</v>
      </c>
    </row>
    <row r="91" spans="2:26" x14ac:dyDescent="0.25">
      <c r="B91" s="1" t="s">
        <v>37</v>
      </c>
      <c r="C91" s="1">
        <f t="shared" si="2"/>
        <v>6</v>
      </c>
      <c r="D91" s="1">
        <f t="shared" si="2"/>
        <v>7</v>
      </c>
      <c r="E91" s="1">
        <f t="shared" si="2"/>
        <v>2</v>
      </c>
      <c r="F91" s="1">
        <f t="shared" si="2"/>
        <v>1</v>
      </c>
      <c r="G91" s="1">
        <f t="shared" si="2"/>
        <v>8</v>
      </c>
      <c r="H91" s="1">
        <f t="shared" si="2"/>
        <v>9</v>
      </c>
      <c r="I91" s="1">
        <f t="shared" si="2"/>
        <v>5</v>
      </c>
      <c r="J91" s="1">
        <f t="shared" si="2"/>
        <v>3</v>
      </c>
      <c r="K91" s="1">
        <f t="shared" si="2"/>
        <v>4</v>
      </c>
      <c r="M91" s="1" t="s">
        <v>37</v>
      </c>
      <c r="N91" s="1">
        <f t="shared" si="3"/>
        <v>6</v>
      </c>
      <c r="O91" s="1">
        <f t="shared" si="3"/>
        <v>7</v>
      </c>
      <c r="P91" s="1">
        <f t="shared" si="3"/>
        <v>2</v>
      </c>
      <c r="Q91" s="1">
        <f t="shared" si="3"/>
        <v>1</v>
      </c>
      <c r="R91" s="1">
        <f t="shared" si="3"/>
        <v>8</v>
      </c>
      <c r="S91" s="1">
        <f t="shared" si="3"/>
        <v>9</v>
      </c>
      <c r="T91" s="1">
        <f t="shared" si="3"/>
        <v>5</v>
      </c>
      <c r="U91" s="1">
        <f t="shared" si="3"/>
        <v>3</v>
      </c>
      <c r="V91" s="1">
        <f t="shared" si="3"/>
        <v>4</v>
      </c>
    </row>
    <row r="92" spans="2:26" x14ac:dyDescent="0.25">
      <c r="B92" s="1" t="s">
        <v>38</v>
      </c>
      <c r="C92" s="1">
        <f t="shared" si="2"/>
        <v>6</v>
      </c>
      <c r="D92" s="1">
        <f t="shared" si="2"/>
        <v>4</v>
      </c>
      <c r="E92" s="1">
        <f t="shared" si="2"/>
        <v>1</v>
      </c>
      <c r="F92" s="1">
        <f t="shared" si="2"/>
        <v>2</v>
      </c>
      <c r="G92" s="1">
        <f t="shared" si="2"/>
        <v>8</v>
      </c>
      <c r="H92" s="1">
        <f t="shared" si="2"/>
        <v>9</v>
      </c>
      <c r="I92" s="1">
        <f t="shared" si="2"/>
        <v>3</v>
      </c>
      <c r="J92" s="1">
        <f t="shared" si="2"/>
        <v>7</v>
      </c>
      <c r="K92" s="1">
        <f t="shared" si="2"/>
        <v>5</v>
      </c>
      <c r="M92" s="1" t="s">
        <v>38</v>
      </c>
      <c r="N92" s="1">
        <f t="shared" si="3"/>
        <v>6</v>
      </c>
      <c r="O92" s="1">
        <f t="shared" si="3"/>
        <v>4</v>
      </c>
      <c r="P92" s="1">
        <f t="shared" si="3"/>
        <v>1</v>
      </c>
      <c r="Q92" s="1">
        <f t="shared" si="3"/>
        <v>2</v>
      </c>
      <c r="R92" s="1">
        <f t="shared" si="3"/>
        <v>8</v>
      </c>
      <c r="S92" s="1">
        <f t="shared" si="3"/>
        <v>9</v>
      </c>
      <c r="T92" s="1">
        <f t="shared" si="3"/>
        <v>3</v>
      </c>
      <c r="U92" s="1">
        <f t="shared" si="3"/>
        <v>7</v>
      </c>
      <c r="V92" s="1">
        <f t="shared" si="3"/>
        <v>5</v>
      </c>
      <c r="Y92" s="1" t="s">
        <v>58</v>
      </c>
      <c r="Z92" s="1" t="s">
        <v>24</v>
      </c>
    </row>
    <row r="93" spans="2:26" x14ac:dyDescent="0.25">
      <c r="B93" s="1" t="s">
        <v>39</v>
      </c>
      <c r="C93" s="1">
        <f t="shared" si="2"/>
        <v>6</v>
      </c>
      <c r="D93" s="1">
        <f t="shared" si="2"/>
        <v>4</v>
      </c>
      <c r="E93" s="1">
        <f t="shared" si="2"/>
        <v>2</v>
      </c>
      <c r="F93" s="1">
        <f t="shared" si="2"/>
        <v>1</v>
      </c>
      <c r="G93" s="1">
        <f t="shared" si="2"/>
        <v>7</v>
      </c>
      <c r="H93" s="1">
        <f t="shared" si="2"/>
        <v>9</v>
      </c>
      <c r="I93" s="1">
        <f t="shared" si="2"/>
        <v>3</v>
      </c>
      <c r="J93" s="1">
        <f t="shared" si="2"/>
        <v>8</v>
      </c>
      <c r="K93" s="1">
        <f t="shared" si="2"/>
        <v>5</v>
      </c>
      <c r="M93" s="1" t="s">
        <v>39</v>
      </c>
      <c r="N93" s="1">
        <f t="shared" si="3"/>
        <v>5</v>
      </c>
      <c r="O93" s="1">
        <f t="shared" si="3"/>
        <v>4</v>
      </c>
      <c r="P93" s="1">
        <f t="shared" si="3"/>
        <v>2</v>
      </c>
      <c r="Q93" s="1">
        <f t="shared" si="3"/>
        <v>1</v>
      </c>
      <c r="R93" s="1">
        <f t="shared" si="3"/>
        <v>7</v>
      </c>
      <c r="S93" s="1">
        <f t="shared" si="3"/>
        <v>9</v>
      </c>
      <c r="T93" s="1">
        <f t="shared" si="3"/>
        <v>3</v>
      </c>
      <c r="U93" s="1">
        <f t="shared" si="3"/>
        <v>8</v>
      </c>
      <c r="V93" s="1">
        <f t="shared" si="3"/>
        <v>6</v>
      </c>
      <c r="Z93" s="1" t="s">
        <v>31</v>
      </c>
    </row>
    <row r="94" spans="2:26" x14ac:dyDescent="0.25">
      <c r="B94" s="1" t="s">
        <v>40</v>
      </c>
      <c r="C94" s="1">
        <f t="shared" si="2"/>
        <v>3</v>
      </c>
      <c r="D94" s="1">
        <f t="shared" si="2"/>
        <v>2</v>
      </c>
      <c r="E94" s="1">
        <f t="shared" si="2"/>
        <v>6</v>
      </c>
      <c r="F94" s="1">
        <f t="shared" si="2"/>
        <v>5</v>
      </c>
      <c r="G94" s="1">
        <f t="shared" si="2"/>
        <v>9</v>
      </c>
      <c r="H94" s="1">
        <f t="shared" si="2"/>
        <v>7</v>
      </c>
      <c r="I94" s="1">
        <f t="shared" si="2"/>
        <v>8</v>
      </c>
      <c r="J94" s="1">
        <f t="shared" si="2"/>
        <v>1</v>
      </c>
      <c r="K94" s="1">
        <f t="shared" si="2"/>
        <v>4</v>
      </c>
      <c r="M94" s="1" t="s">
        <v>40</v>
      </c>
      <c r="N94" s="1">
        <f t="shared" si="3"/>
        <v>1</v>
      </c>
      <c r="O94" s="1">
        <f t="shared" si="3"/>
        <v>3</v>
      </c>
      <c r="P94" s="1">
        <f t="shared" si="3"/>
        <v>6</v>
      </c>
      <c r="Q94" s="1">
        <f t="shared" si="3"/>
        <v>5</v>
      </c>
      <c r="R94" s="1">
        <f t="shared" si="3"/>
        <v>9</v>
      </c>
      <c r="S94" s="1">
        <f t="shared" si="3"/>
        <v>7</v>
      </c>
      <c r="T94" s="1">
        <f t="shared" si="3"/>
        <v>8</v>
      </c>
      <c r="U94" s="1">
        <f t="shared" si="3"/>
        <v>2</v>
      </c>
      <c r="V94" s="1">
        <f t="shared" si="3"/>
        <v>4</v>
      </c>
      <c r="Z94" s="1" t="s">
        <v>32</v>
      </c>
    </row>
    <row r="95" spans="2:26" x14ac:dyDescent="0.25">
      <c r="B95" s="1" t="s">
        <v>41</v>
      </c>
      <c r="C95" s="1">
        <f t="shared" si="2"/>
        <v>4</v>
      </c>
      <c r="D95" s="1">
        <f t="shared" si="2"/>
        <v>1</v>
      </c>
      <c r="E95" s="1">
        <f t="shared" si="2"/>
        <v>6</v>
      </c>
      <c r="F95" s="1">
        <f t="shared" si="2"/>
        <v>3</v>
      </c>
      <c r="G95" s="1">
        <f t="shared" si="2"/>
        <v>9</v>
      </c>
      <c r="H95" s="1">
        <f t="shared" si="2"/>
        <v>7</v>
      </c>
      <c r="I95" s="1">
        <f t="shared" si="2"/>
        <v>8</v>
      </c>
      <c r="J95" s="1">
        <f t="shared" si="2"/>
        <v>2</v>
      </c>
      <c r="K95" s="1">
        <f t="shared" si="2"/>
        <v>5</v>
      </c>
      <c r="M95" s="1" t="s">
        <v>41</v>
      </c>
      <c r="N95" s="1">
        <f t="shared" si="3"/>
        <v>2</v>
      </c>
      <c r="O95" s="1">
        <f t="shared" si="3"/>
        <v>1</v>
      </c>
      <c r="P95" s="1">
        <f t="shared" si="3"/>
        <v>6</v>
      </c>
      <c r="Q95" s="1">
        <f t="shared" si="3"/>
        <v>5</v>
      </c>
      <c r="R95" s="1">
        <f t="shared" si="3"/>
        <v>9</v>
      </c>
      <c r="S95" s="1">
        <f t="shared" si="3"/>
        <v>7</v>
      </c>
      <c r="T95" s="1">
        <f t="shared" si="3"/>
        <v>8</v>
      </c>
      <c r="U95" s="1">
        <f t="shared" si="3"/>
        <v>3</v>
      </c>
      <c r="V95" s="1">
        <f t="shared" si="3"/>
        <v>4</v>
      </c>
      <c r="Z95" s="1" t="s">
        <v>33</v>
      </c>
    </row>
    <row r="96" spans="2:26" x14ac:dyDescent="0.25">
      <c r="B96" s="1" t="s">
        <v>42</v>
      </c>
      <c r="C96" s="1">
        <f t="shared" si="2"/>
        <v>4</v>
      </c>
      <c r="D96" s="1">
        <f t="shared" si="2"/>
        <v>3</v>
      </c>
      <c r="E96" s="1">
        <f t="shared" si="2"/>
        <v>6</v>
      </c>
      <c r="F96" s="1">
        <f t="shared" si="2"/>
        <v>5</v>
      </c>
      <c r="G96" s="1">
        <f t="shared" si="2"/>
        <v>9</v>
      </c>
      <c r="H96" s="1">
        <f t="shared" si="2"/>
        <v>7</v>
      </c>
      <c r="I96" s="1">
        <f t="shared" si="2"/>
        <v>8</v>
      </c>
      <c r="J96" s="1">
        <f t="shared" si="2"/>
        <v>2</v>
      </c>
      <c r="K96" s="1">
        <f t="shared" si="2"/>
        <v>1</v>
      </c>
      <c r="M96" s="1" t="s">
        <v>42</v>
      </c>
      <c r="N96" s="1">
        <f t="shared" si="3"/>
        <v>1</v>
      </c>
      <c r="O96" s="1">
        <f t="shared" si="3"/>
        <v>2</v>
      </c>
      <c r="P96" s="1">
        <f t="shared" si="3"/>
        <v>6</v>
      </c>
      <c r="Q96" s="1">
        <f t="shared" si="3"/>
        <v>5</v>
      </c>
      <c r="R96" s="1">
        <f t="shared" si="3"/>
        <v>9</v>
      </c>
      <c r="S96" s="1">
        <f t="shared" si="3"/>
        <v>7</v>
      </c>
      <c r="T96" s="1">
        <f t="shared" si="3"/>
        <v>8</v>
      </c>
      <c r="U96" s="1">
        <f t="shared" si="3"/>
        <v>4</v>
      </c>
      <c r="V96" s="1">
        <f t="shared" si="3"/>
        <v>3</v>
      </c>
      <c r="Z96" s="1" t="s">
        <v>34</v>
      </c>
    </row>
    <row r="97" spans="2:26" x14ac:dyDescent="0.25">
      <c r="B97" s="1" t="s">
        <v>43</v>
      </c>
      <c r="C97" s="1">
        <f t="shared" ref="C97:K112" si="4">_xlfn.RANK.AVG(C35,$C35:$L35,1)</f>
        <v>3</v>
      </c>
      <c r="D97" s="1">
        <f t="shared" si="4"/>
        <v>9</v>
      </c>
      <c r="E97" s="1">
        <f t="shared" si="4"/>
        <v>7</v>
      </c>
      <c r="F97" s="1">
        <f t="shared" si="4"/>
        <v>8</v>
      </c>
      <c r="G97" s="1">
        <f t="shared" si="4"/>
        <v>4</v>
      </c>
      <c r="H97" s="1">
        <f t="shared" si="4"/>
        <v>6</v>
      </c>
      <c r="I97" s="1">
        <f t="shared" si="4"/>
        <v>5</v>
      </c>
      <c r="J97" s="1">
        <f t="shared" si="4"/>
        <v>1</v>
      </c>
      <c r="K97" s="1">
        <f t="shared" si="4"/>
        <v>2</v>
      </c>
      <c r="M97" s="1" t="s">
        <v>43</v>
      </c>
      <c r="N97" s="1">
        <f t="shared" ref="N97:V112" si="5">_xlfn.RANK.AVG(N35,$N35:$W35,0)</f>
        <v>3</v>
      </c>
      <c r="O97" s="1">
        <f t="shared" si="5"/>
        <v>9</v>
      </c>
      <c r="P97" s="1">
        <f t="shared" si="5"/>
        <v>6</v>
      </c>
      <c r="Q97" s="1">
        <f t="shared" si="5"/>
        <v>8</v>
      </c>
      <c r="R97" s="1">
        <f t="shared" si="5"/>
        <v>4</v>
      </c>
      <c r="S97" s="1">
        <f t="shared" si="5"/>
        <v>7</v>
      </c>
      <c r="T97" s="1">
        <f t="shared" si="5"/>
        <v>5</v>
      </c>
      <c r="U97" s="1">
        <f t="shared" si="5"/>
        <v>1</v>
      </c>
      <c r="V97" s="1">
        <f t="shared" si="5"/>
        <v>2</v>
      </c>
      <c r="Z97" s="1" t="s">
        <v>35</v>
      </c>
    </row>
    <row r="98" spans="2:26" x14ac:dyDescent="0.25">
      <c r="B98" s="1" t="s">
        <v>44</v>
      </c>
      <c r="C98" s="1">
        <f t="shared" si="4"/>
        <v>8</v>
      </c>
      <c r="D98" s="1">
        <f t="shared" si="4"/>
        <v>3</v>
      </c>
      <c r="E98" s="1">
        <f t="shared" si="4"/>
        <v>6</v>
      </c>
      <c r="F98" s="1">
        <f t="shared" si="4"/>
        <v>4</v>
      </c>
      <c r="G98" s="1">
        <f t="shared" si="4"/>
        <v>7</v>
      </c>
      <c r="H98" s="1">
        <f t="shared" si="4"/>
        <v>9</v>
      </c>
      <c r="I98" s="1">
        <f t="shared" si="4"/>
        <v>5</v>
      </c>
      <c r="J98" s="1">
        <f t="shared" si="4"/>
        <v>2</v>
      </c>
      <c r="K98" s="1">
        <f t="shared" si="4"/>
        <v>1</v>
      </c>
      <c r="M98" s="1" t="s">
        <v>44</v>
      </c>
      <c r="N98" s="1">
        <f t="shared" si="5"/>
        <v>3</v>
      </c>
      <c r="O98" s="1">
        <f t="shared" si="5"/>
        <v>5</v>
      </c>
      <c r="P98" s="1">
        <f t="shared" si="5"/>
        <v>4</v>
      </c>
      <c r="Q98" s="1">
        <f t="shared" si="5"/>
        <v>8</v>
      </c>
      <c r="R98" s="1">
        <f t="shared" si="5"/>
        <v>6</v>
      </c>
      <c r="S98" s="1">
        <f t="shared" si="5"/>
        <v>9</v>
      </c>
      <c r="T98" s="1">
        <f t="shared" si="5"/>
        <v>2</v>
      </c>
      <c r="U98" s="1">
        <f t="shared" si="5"/>
        <v>7</v>
      </c>
      <c r="V98" s="1">
        <f t="shared" si="5"/>
        <v>1</v>
      </c>
      <c r="Z98" s="1" t="s">
        <v>36</v>
      </c>
    </row>
    <row r="99" spans="2:26" x14ac:dyDescent="0.25">
      <c r="B99" s="1" t="s">
        <v>45</v>
      </c>
      <c r="C99" s="1">
        <f t="shared" si="4"/>
        <v>7</v>
      </c>
      <c r="D99" s="1">
        <f t="shared" si="4"/>
        <v>5</v>
      </c>
      <c r="E99" s="1">
        <f t="shared" si="4"/>
        <v>6</v>
      </c>
      <c r="F99" s="1">
        <f t="shared" si="4"/>
        <v>3</v>
      </c>
      <c r="G99" s="1">
        <f t="shared" si="4"/>
        <v>8</v>
      </c>
      <c r="H99" s="1">
        <f t="shared" si="4"/>
        <v>9</v>
      </c>
      <c r="I99" s="1">
        <f t="shared" si="4"/>
        <v>2</v>
      </c>
      <c r="J99" s="1">
        <f t="shared" si="4"/>
        <v>4</v>
      </c>
      <c r="K99" s="1">
        <f t="shared" si="4"/>
        <v>1</v>
      </c>
      <c r="M99" s="1" t="s">
        <v>45</v>
      </c>
      <c r="N99" s="1">
        <f t="shared" si="5"/>
        <v>4</v>
      </c>
      <c r="O99" s="1">
        <f t="shared" si="5"/>
        <v>5</v>
      </c>
      <c r="P99" s="1">
        <f t="shared" si="5"/>
        <v>7</v>
      </c>
      <c r="Q99" s="1">
        <f t="shared" si="5"/>
        <v>2</v>
      </c>
      <c r="R99" s="1">
        <f t="shared" si="5"/>
        <v>9</v>
      </c>
      <c r="S99" s="1">
        <f t="shared" si="5"/>
        <v>8</v>
      </c>
      <c r="T99" s="1">
        <f t="shared" si="5"/>
        <v>1</v>
      </c>
      <c r="U99" s="1">
        <f t="shared" si="5"/>
        <v>6</v>
      </c>
      <c r="V99" s="1">
        <f t="shared" si="5"/>
        <v>3</v>
      </c>
    </row>
    <row r="100" spans="2:26" x14ac:dyDescent="0.25">
      <c r="B100" s="1" t="s">
        <v>46</v>
      </c>
      <c r="C100" s="1">
        <f t="shared" si="4"/>
        <v>4</v>
      </c>
      <c r="D100" s="1">
        <f t="shared" si="4"/>
        <v>7</v>
      </c>
      <c r="E100" s="1">
        <f t="shared" si="4"/>
        <v>6</v>
      </c>
      <c r="F100" s="1">
        <f t="shared" si="4"/>
        <v>8</v>
      </c>
      <c r="G100" s="1">
        <f t="shared" si="4"/>
        <v>5</v>
      </c>
      <c r="H100" s="1">
        <f t="shared" si="4"/>
        <v>9</v>
      </c>
      <c r="I100" s="1">
        <f t="shared" si="4"/>
        <v>1</v>
      </c>
      <c r="J100" s="1">
        <f t="shared" si="4"/>
        <v>2</v>
      </c>
      <c r="K100" s="1">
        <f t="shared" si="4"/>
        <v>3</v>
      </c>
      <c r="M100" s="1" t="s">
        <v>46</v>
      </c>
      <c r="N100" s="1">
        <f t="shared" si="5"/>
        <v>4</v>
      </c>
      <c r="O100" s="1">
        <f t="shared" si="5"/>
        <v>7</v>
      </c>
      <c r="P100" s="1">
        <f t="shared" si="5"/>
        <v>6</v>
      </c>
      <c r="Q100" s="1">
        <f t="shared" si="5"/>
        <v>8</v>
      </c>
      <c r="R100" s="1">
        <f t="shared" si="5"/>
        <v>5</v>
      </c>
      <c r="S100" s="1">
        <f t="shared" si="5"/>
        <v>9</v>
      </c>
      <c r="T100" s="1">
        <f t="shared" si="5"/>
        <v>1</v>
      </c>
      <c r="U100" s="1">
        <f t="shared" si="5"/>
        <v>3</v>
      </c>
      <c r="V100" s="1">
        <f t="shared" si="5"/>
        <v>2</v>
      </c>
      <c r="Y100" s="1" t="s">
        <v>59</v>
      </c>
      <c r="Z100" s="1" t="s">
        <v>27</v>
      </c>
    </row>
    <row r="101" spans="2:26" x14ac:dyDescent="0.25">
      <c r="B101" s="1" t="s">
        <v>47</v>
      </c>
      <c r="C101" s="1">
        <f t="shared" si="4"/>
        <v>4</v>
      </c>
      <c r="D101" s="1">
        <f t="shared" si="4"/>
        <v>7</v>
      </c>
      <c r="E101" s="1">
        <f t="shared" si="4"/>
        <v>6</v>
      </c>
      <c r="F101" s="1">
        <f t="shared" si="4"/>
        <v>5</v>
      </c>
      <c r="G101" s="1">
        <f t="shared" si="4"/>
        <v>9</v>
      </c>
      <c r="H101" s="1">
        <f t="shared" si="4"/>
        <v>8</v>
      </c>
      <c r="I101" s="1">
        <f t="shared" si="4"/>
        <v>1</v>
      </c>
      <c r="J101" s="1">
        <f t="shared" si="4"/>
        <v>3</v>
      </c>
      <c r="K101" s="1">
        <f t="shared" si="4"/>
        <v>2</v>
      </c>
      <c r="M101" s="1" t="s">
        <v>47</v>
      </c>
      <c r="N101" s="1">
        <f t="shared" si="5"/>
        <v>4</v>
      </c>
      <c r="O101" s="1">
        <f t="shared" si="5"/>
        <v>5</v>
      </c>
      <c r="P101" s="1">
        <f t="shared" si="5"/>
        <v>7</v>
      </c>
      <c r="Q101" s="1">
        <f t="shared" si="5"/>
        <v>6</v>
      </c>
      <c r="R101" s="1">
        <f t="shared" si="5"/>
        <v>9</v>
      </c>
      <c r="S101" s="1">
        <f t="shared" si="5"/>
        <v>8</v>
      </c>
      <c r="T101" s="1">
        <f t="shared" si="5"/>
        <v>1</v>
      </c>
      <c r="U101" s="1">
        <f t="shared" si="5"/>
        <v>3</v>
      </c>
      <c r="V101" s="1">
        <f t="shared" si="5"/>
        <v>2</v>
      </c>
      <c r="Z101" s="1" t="s">
        <v>28</v>
      </c>
    </row>
    <row r="102" spans="2:26" x14ac:dyDescent="0.25">
      <c r="B102" s="1" t="s">
        <v>48</v>
      </c>
      <c r="C102" s="1">
        <f t="shared" si="4"/>
        <v>4</v>
      </c>
      <c r="D102" s="1">
        <f t="shared" si="4"/>
        <v>6</v>
      </c>
      <c r="E102" s="1">
        <f t="shared" si="4"/>
        <v>8</v>
      </c>
      <c r="F102" s="1">
        <f t="shared" si="4"/>
        <v>7</v>
      </c>
      <c r="G102" s="1">
        <f t="shared" si="4"/>
        <v>5</v>
      </c>
      <c r="H102" s="1">
        <f t="shared" si="4"/>
        <v>9</v>
      </c>
      <c r="I102" s="1">
        <f t="shared" si="4"/>
        <v>1</v>
      </c>
      <c r="J102" s="1">
        <f t="shared" si="4"/>
        <v>2</v>
      </c>
      <c r="K102" s="1">
        <f t="shared" si="4"/>
        <v>3</v>
      </c>
      <c r="M102" s="1" t="s">
        <v>48</v>
      </c>
      <c r="N102" s="1">
        <f t="shared" si="5"/>
        <v>3</v>
      </c>
      <c r="O102" s="1">
        <f t="shared" si="5"/>
        <v>6</v>
      </c>
      <c r="P102" s="1">
        <f t="shared" si="5"/>
        <v>7</v>
      </c>
      <c r="Q102" s="1">
        <f t="shared" si="5"/>
        <v>8</v>
      </c>
      <c r="R102" s="1">
        <f t="shared" si="5"/>
        <v>5</v>
      </c>
      <c r="S102" s="1">
        <f t="shared" si="5"/>
        <v>9</v>
      </c>
      <c r="T102" s="1">
        <f t="shared" si="5"/>
        <v>1</v>
      </c>
      <c r="U102" s="1">
        <f t="shared" si="5"/>
        <v>4</v>
      </c>
      <c r="V102" s="1">
        <f t="shared" si="5"/>
        <v>2</v>
      </c>
      <c r="Z102" s="1" t="s">
        <v>30</v>
      </c>
    </row>
    <row r="103" spans="2:26" x14ac:dyDescent="0.25">
      <c r="B103" s="1" t="s">
        <v>49</v>
      </c>
      <c r="C103" s="1">
        <f t="shared" si="4"/>
        <v>5</v>
      </c>
      <c r="D103" s="1">
        <f t="shared" si="4"/>
        <v>7</v>
      </c>
      <c r="E103" s="1">
        <f t="shared" si="4"/>
        <v>9</v>
      </c>
      <c r="F103" s="1">
        <f t="shared" si="4"/>
        <v>4</v>
      </c>
      <c r="G103" s="1">
        <f t="shared" si="4"/>
        <v>6</v>
      </c>
      <c r="H103" s="1">
        <f t="shared" si="4"/>
        <v>8</v>
      </c>
      <c r="I103" s="1">
        <f t="shared" si="4"/>
        <v>1</v>
      </c>
      <c r="J103" s="1">
        <f t="shared" si="4"/>
        <v>3</v>
      </c>
      <c r="K103" s="1">
        <f t="shared" si="4"/>
        <v>2</v>
      </c>
      <c r="M103" s="1" t="s">
        <v>49</v>
      </c>
      <c r="N103" s="1">
        <f t="shared" si="5"/>
        <v>4</v>
      </c>
      <c r="O103" s="1">
        <f t="shared" si="5"/>
        <v>6</v>
      </c>
      <c r="P103" s="1">
        <f t="shared" si="5"/>
        <v>8</v>
      </c>
      <c r="Q103" s="1">
        <f t="shared" si="5"/>
        <v>5</v>
      </c>
      <c r="R103" s="1">
        <f t="shared" si="5"/>
        <v>7</v>
      </c>
      <c r="S103" s="1">
        <f t="shared" si="5"/>
        <v>9</v>
      </c>
      <c r="T103" s="1">
        <f t="shared" si="5"/>
        <v>1</v>
      </c>
      <c r="U103" s="1">
        <f t="shared" si="5"/>
        <v>3</v>
      </c>
      <c r="V103" s="1">
        <f t="shared" si="5"/>
        <v>2</v>
      </c>
    </row>
    <row r="104" spans="2:26" x14ac:dyDescent="0.25">
      <c r="B104" s="1" t="s">
        <v>50</v>
      </c>
      <c r="C104" s="1">
        <f t="shared" si="4"/>
        <v>8</v>
      </c>
      <c r="D104" s="1">
        <f t="shared" si="4"/>
        <v>1</v>
      </c>
      <c r="E104" s="1">
        <f t="shared" si="4"/>
        <v>3</v>
      </c>
      <c r="F104" s="1">
        <f t="shared" si="4"/>
        <v>2</v>
      </c>
      <c r="G104" s="1">
        <f t="shared" si="4"/>
        <v>6</v>
      </c>
      <c r="H104" s="1">
        <f t="shared" si="4"/>
        <v>9</v>
      </c>
      <c r="I104" s="1">
        <f t="shared" si="4"/>
        <v>7</v>
      </c>
      <c r="J104" s="1">
        <f t="shared" si="4"/>
        <v>5</v>
      </c>
      <c r="K104" s="1">
        <f t="shared" si="4"/>
        <v>4</v>
      </c>
      <c r="M104" s="1" t="s">
        <v>50</v>
      </c>
      <c r="N104" s="1">
        <f t="shared" si="5"/>
        <v>7</v>
      </c>
      <c r="O104" s="1">
        <f t="shared" si="5"/>
        <v>1</v>
      </c>
      <c r="P104" s="1">
        <f t="shared" si="5"/>
        <v>3</v>
      </c>
      <c r="Q104" s="1">
        <f t="shared" si="5"/>
        <v>2</v>
      </c>
      <c r="R104" s="1">
        <f t="shared" si="5"/>
        <v>6</v>
      </c>
      <c r="S104" s="1">
        <f t="shared" si="5"/>
        <v>9</v>
      </c>
      <c r="T104" s="1">
        <f t="shared" si="5"/>
        <v>8</v>
      </c>
      <c r="U104" s="1">
        <f t="shared" si="5"/>
        <v>5</v>
      </c>
      <c r="V104" s="1">
        <f t="shared" si="5"/>
        <v>4</v>
      </c>
    </row>
    <row r="105" spans="2:26" x14ac:dyDescent="0.25">
      <c r="B105" s="1" t="s">
        <v>51</v>
      </c>
      <c r="C105" s="1">
        <f t="shared" si="4"/>
        <v>7</v>
      </c>
      <c r="D105" s="1">
        <f t="shared" si="4"/>
        <v>1</v>
      </c>
      <c r="E105" s="1">
        <f t="shared" si="4"/>
        <v>3</v>
      </c>
      <c r="F105" s="1">
        <f t="shared" si="4"/>
        <v>2</v>
      </c>
      <c r="G105" s="1">
        <f t="shared" si="4"/>
        <v>6</v>
      </c>
      <c r="H105" s="1">
        <f t="shared" si="4"/>
        <v>9</v>
      </c>
      <c r="I105" s="1">
        <f t="shared" si="4"/>
        <v>8</v>
      </c>
      <c r="J105" s="1">
        <f t="shared" si="4"/>
        <v>4</v>
      </c>
      <c r="K105" s="1">
        <f t="shared" si="4"/>
        <v>5</v>
      </c>
      <c r="M105" s="1" t="s">
        <v>51</v>
      </c>
      <c r="N105" s="1">
        <f t="shared" si="5"/>
        <v>7</v>
      </c>
      <c r="O105" s="1">
        <f t="shared" si="5"/>
        <v>1</v>
      </c>
      <c r="P105" s="1">
        <f t="shared" si="5"/>
        <v>3</v>
      </c>
      <c r="Q105" s="1">
        <f t="shared" si="5"/>
        <v>2</v>
      </c>
      <c r="R105" s="1">
        <f t="shared" si="5"/>
        <v>6</v>
      </c>
      <c r="S105" s="1">
        <f t="shared" si="5"/>
        <v>9</v>
      </c>
      <c r="T105" s="1">
        <f t="shared" si="5"/>
        <v>8</v>
      </c>
      <c r="U105" s="1">
        <f t="shared" si="5"/>
        <v>4</v>
      </c>
      <c r="V105" s="1">
        <f t="shared" si="5"/>
        <v>5</v>
      </c>
      <c r="Y105" s="1" t="s">
        <v>56</v>
      </c>
      <c r="Z105" s="1" t="s">
        <v>43</v>
      </c>
    </row>
    <row r="106" spans="2:26" x14ac:dyDescent="0.25">
      <c r="B106" s="1" t="s">
        <v>52</v>
      </c>
      <c r="C106" s="1">
        <f t="shared" si="4"/>
        <v>7</v>
      </c>
      <c r="D106" s="1">
        <f t="shared" si="4"/>
        <v>1</v>
      </c>
      <c r="E106" s="1">
        <f t="shared" si="4"/>
        <v>5</v>
      </c>
      <c r="F106" s="1">
        <f t="shared" si="4"/>
        <v>4</v>
      </c>
      <c r="G106" s="1">
        <f t="shared" si="4"/>
        <v>6</v>
      </c>
      <c r="H106" s="1">
        <f t="shared" si="4"/>
        <v>9</v>
      </c>
      <c r="I106" s="1">
        <f t="shared" si="4"/>
        <v>8</v>
      </c>
      <c r="J106" s="1">
        <f t="shared" si="4"/>
        <v>3</v>
      </c>
      <c r="K106" s="1">
        <f t="shared" si="4"/>
        <v>2</v>
      </c>
      <c r="M106" s="1" t="s">
        <v>52</v>
      </c>
      <c r="N106" s="1">
        <f t="shared" si="5"/>
        <v>7</v>
      </c>
      <c r="O106" s="1">
        <f t="shared" si="5"/>
        <v>2</v>
      </c>
      <c r="P106" s="1">
        <f t="shared" si="5"/>
        <v>3</v>
      </c>
      <c r="Q106" s="1">
        <f t="shared" si="5"/>
        <v>4</v>
      </c>
      <c r="R106" s="1">
        <f t="shared" si="5"/>
        <v>6</v>
      </c>
      <c r="S106" s="1">
        <f t="shared" si="5"/>
        <v>9</v>
      </c>
      <c r="T106" s="1">
        <f t="shared" si="5"/>
        <v>8</v>
      </c>
      <c r="U106" s="1">
        <f t="shared" si="5"/>
        <v>5</v>
      </c>
      <c r="V106" s="1">
        <f t="shared" si="5"/>
        <v>1</v>
      </c>
      <c r="Z106" s="1" t="s">
        <v>44</v>
      </c>
    </row>
    <row r="107" spans="2:26" x14ac:dyDescent="0.25">
      <c r="B107" t="s">
        <v>114</v>
      </c>
      <c r="C107" s="1">
        <f t="shared" si="4"/>
        <v>7</v>
      </c>
      <c r="D107" s="1">
        <f t="shared" si="4"/>
        <v>1</v>
      </c>
      <c r="E107" s="1">
        <f t="shared" si="4"/>
        <v>3</v>
      </c>
      <c r="F107" s="1">
        <f t="shared" si="4"/>
        <v>2</v>
      </c>
      <c r="G107" s="1">
        <f t="shared" si="4"/>
        <v>8</v>
      </c>
      <c r="H107" s="1">
        <f t="shared" si="4"/>
        <v>9</v>
      </c>
      <c r="I107" s="1">
        <f t="shared" si="4"/>
        <v>5</v>
      </c>
      <c r="J107" s="1">
        <f t="shared" si="4"/>
        <v>6</v>
      </c>
      <c r="K107" s="1">
        <f t="shared" si="4"/>
        <v>4</v>
      </c>
      <c r="M107" t="s">
        <v>114</v>
      </c>
      <c r="N107" s="1">
        <f t="shared" si="5"/>
        <v>8</v>
      </c>
      <c r="O107" s="1">
        <f t="shared" si="5"/>
        <v>3</v>
      </c>
      <c r="P107" s="1">
        <f t="shared" si="5"/>
        <v>2</v>
      </c>
      <c r="Q107" s="1">
        <f t="shared" si="5"/>
        <v>1</v>
      </c>
      <c r="R107" s="1">
        <f t="shared" si="5"/>
        <v>9</v>
      </c>
      <c r="S107" s="1">
        <f t="shared" si="5"/>
        <v>7</v>
      </c>
      <c r="T107" s="1">
        <f t="shared" si="5"/>
        <v>5</v>
      </c>
      <c r="U107" s="1">
        <f t="shared" si="5"/>
        <v>6</v>
      </c>
      <c r="V107" s="1">
        <f t="shared" si="5"/>
        <v>4</v>
      </c>
    </row>
    <row r="108" spans="2:26" x14ac:dyDescent="0.25">
      <c r="B108" t="s">
        <v>115</v>
      </c>
      <c r="C108" s="1">
        <f t="shared" si="4"/>
        <v>6</v>
      </c>
      <c r="D108" s="1">
        <f t="shared" si="4"/>
        <v>1</v>
      </c>
      <c r="E108" s="1">
        <f t="shared" si="4"/>
        <v>3</v>
      </c>
      <c r="F108" s="1">
        <f t="shared" si="4"/>
        <v>2</v>
      </c>
      <c r="G108" s="1">
        <f t="shared" si="4"/>
        <v>9</v>
      </c>
      <c r="H108" s="1">
        <f t="shared" si="4"/>
        <v>8</v>
      </c>
      <c r="I108" s="1">
        <f t="shared" si="4"/>
        <v>5</v>
      </c>
      <c r="J108" s="1">
        <f t="shared" si="4"/>
        <v>7</v>
      </c>
      <c r="K108" s="1">
        <f t="shared" si="4"/>
        <v>4</v>
      </c>
      <c r="M108" t="s">
        <v>115</v>
      </c>
      <c r="N108" s="1">
        <f t="shared" si="5"/>
        <v>7</v>
      </c>
      <c r="O108" s="1">
        <f t="shared" si="5"/>
        <v>2</v>
      </c>
      <c r="P108" s="1">
        <f t="shared" si="5"/>
        <v>3</v>
      </c>
      <c r="Q108" s="1">
        <f t="shared" si="5"/>
        <v>1</v>
      </c>
      <c r="R108" s="1">
        <f t="shared" si="5"/>
        <v>9</v>
      </c>
      <c r="S108" s="1">
        <f t="shared" si="5"/>
        <v>8</v>
      </c>
      <c r="T108" s="1">
        <f t="shared" si="5"/>
        <v>5</v>
      </c>
      <c r="U108" s="1">
        <f t="shared" si="5"/>
        <v>6</v>
      </c>
      <c r="V108" s="1">
        <f t="shared" si="5"/>
        <v>4</v>
      </c>
    </row>
    <row r="109" spans="2:26" x14ac:dyDescent="0.25">
      <c r="B109" t="s">
        <v>116</v>
      </c>
      <c r="C109" s="1">
        <f t="shared" si="4"/>
        <v>7</v>
      </c>
      <c r="D109" s="1">
        <f t="shared" si="4"/>
        <v>5</v>
      </c>
      <c r="E109" s="1">
        <f t="shared" si="4"/>
        <v>2</v>
      </c>
      <c r="F109" s="1">
        <f t="shared" si="4"/>
        <v>1</v>
      </c>
      <c r="G109" s="1">
        <f t="shared" si="4"/>
        <v>9</v>
      </c>
      <c r="H109" s="1">
        <f t="shared" si="4"/>
        <v>8</v>
      </c>
      <c r="I109" s="1">
        <f t="shared" si="4"/>
        <v>4</v>
      </c>
      <c r="J109" s="1">
        <f t="shared" si="4"/>
        <v>6</v>
      </c>
      <c r="K109" s="1">
        <f t="shared" si="4"/>
        <v>3</v>
      </c>
      <c r="M109" t="s">
        <v>116</v>
      </c>
      <c r="N109" s="1">
        <f t="shared" si="5"/>
        <v>7</v>
      </c>
      <c r="O109" s="1">
        <f t="shared" si="5"/>
        <v>5</v>
      </c>
      <c r="P109" s="1">
        <f t="shared" si="5"/>
        <v>2</v>
      </c>
      <c r="Q109" s="1">
        <f t="shared" si="5"/>
        <v>1</v>
      </c>
      <c r="R109" s="1">
        <f t="shared" si="5"/>
        <v>9</v>
      </c>
      <c r="S109" s="1">
        <f t="shared" si="5"/>
        <v>8</v>
      </c>
      <c r="T109" s="1">
        <f t="shared" si="5"/>
        <v>4</v>
      </c>
      <c r="U109" s="1">
        <f t="shared" si="5"/>
        <v>6</v>
      </c>
      <c r="V109" s="1">
        <f t="shared" si="5"/>
        <v>3</v>
      </c>
    </row>
    <row r="110" spans="2:26" x14ac:dyDescent="0.25">
      <c r="B110" t="s">
        <v>117</v>
      </c>
      <c r="C110" s="1">
        <f t="shared" si="4"/>
        <v>1</v>
      </c>
      <c r="D110" s="1">
        <f t="shared" si="4"/>
        <v>7</v>
      </c>
      <c r="E110" s="1">
        <f t="shared" si="4"/>
        <v>8</v>
      </c>
      <c r="F110" s="1">
        <f t="shared" si="4"/>
        <v>6</v>
      </c>
      <c r="G110" s="1">
        <f t="shared" si="4"/>
        <v>9</v>
      </c>
      <c r="H110" s="1">
        <f t="shared" si="4"/>
        <v>4</v>
      </c>
      <c r="I110" s="1">
        <f t="shared" si="4"/>
        <v>2</v>
      </c>
      <c r="J110" s="1">
        <f t="shared" si="4"/>
        <v>5</v>
      </c>
      <c r="K110" s="1">
        <f t="shared" si="4"/>
        <v>3</v>
      </c>
      <c r="M110" t="s">
        <v>117</v>
      </c>
      <c r="N110" s="1">
        <f t="shared" si="5"/>
        <v>1</v>
      </c>
      <c r="O110" s="1">
        <f t="shared" si="5"/>
        <v>6</v>
      </c>
      <c r="P110" s="1">
        <f t="shared" si="5"/>
        <v>8.5</v>
      </c>
      <c r="Q110" s="1">
        <f t="shared" si="5"/>
        <v>7</v>
      </c>
      <c r="R110" s="1">
        <f t="shared" si="5"/>
        <v>8.5</v>
      </c>
      <c r="S110" s="1">
        <f t="shared" si="5"/>
        <v>2</v>
      </c>
      <c r="T110" s="1">
        <f t="shared" si="5"/>
        <v>3</v>
      </c>
      <c r="U110" s="1">
        <f t="shared" si="5"/>
        <v>5</v>
      </c>
      <c r="V110" s="1">
        <f t="shared" si="5"/>
        <v>4</v>
      </c>
    </row>
    <row r="111" spans="2:26" x14ac:dyDescent="0.25">
      <c r="B111" t="s">
        <v>118</v>
      </c>
      <c r="C111" s="1">
        <f t="shared" si="4"/>
        <v>1</v>
      </c>
      <c r="D111" s="1">
        <f t="shared" si="4"/>
        <v>8</v>
      </c>
      <c r="E111" s="1">
        <f t="shared" si="4"/>
        <v>7</v>
      </c>
      <c r="F111" s="1">
        <f t="shared" si="4"/>
        <v>6</v>
      </c>
      <c r="G111" s="1">
        <f t="shared" si="4"/>
        <v>9</v>
      </c>
      <c r="H111" s="1">
        <f t="shared" si="4"/>
        <v>4</v>
      </c>
      <c r="I111" s="1">
        <f t="shared" si="4"/>
        <v>2</v>
      </c>
      <c r="J111" s="1">
        <f t="shared" si="4"/>
        <v>5</v>
      </c>
      <c r="K111" s="1">
        <f t="shared" si="4"/>
        <v>3</v>
      </c>
      <c r="M111" t="s">
        <v>118</v>
      </c>
      <c r="N111" s="1">
        <f t="shared" si="5"/>
        <v>1</v>
      </c>
      <c r="O111" s="1">
        <f t="shared" si="5"/>
        <v>7</v>
      </c>
      <c r="P111" s="1">
        <f t="shared" si="5"/>
        <v>8.5</v>
      </c>
      <c r="Q111" s="1">
        <f t="shared" si="5"/>
        <v>6</v>
      </c>
      <c r="R111" s="1">
        <f t="shared" si="5"/>
        <v>8.5</v>
      </c>
      <c r="S111" s="1">
        <f t="shared" si="5"/>
        <v>4</v>
      </c>
      <c r="T111" s="1">
        <f t="shared" si="5"/>
        <v>2</v>
      </c>
      <c r="U111" s="1">
        <f t="shared" si="5"/>
        <v>5</v>
      </c>
      <c r="V111" s="1">
        <f t="shared" si="5"/>
        <v>3</v>
      </c>
    </row>
    <row r="112" spans="2:26" x14ac:dyDescent="0.25">
      <c r="B112" t="s">
        <v>119</v>
      </c>
      <c r="C112" s="1">
        <f t="shared" si="4"/>
        <v>1</v>
      </c>
      <c r="D112" s="1">
        <f t="shared" si="4"/>
        <v>8</v>
      </c>
      <c r="E112" s="1">
        <f t="shared" si="4"/>
        <v>7</v>
      </c>
      <c r="F112" s="1">
        <f t="shared" si="4"/>
        <v>6</v>
      </c>
      <c r="G112" s="1">
        <f t="shared" si="4"/>
        <v>9</v>
      </c>
      <c r="H112" s="1">
        <f t="shared" si="4"/>
        <v>4</v>
      </c>
      <c r="I112" s="1">
        <f t="shared" si="4"/>
        <v>2</v>
      </c>
      <c r="J112" s="1">
        <f t="shared" si="4"/>
        <v>5</v>
      </c>
      <c r="K112" s="1">
        <f t="shared" si="4"/>
        <v>3</v>
      </c>
      <c r="M112" t="s">
        <v>119</v>
      </c>
      <c r="N112" s="1">
        <f t="shared" si="5"/>
        <v>1</v>
      </c>
      <c r="O112" s="1">
        <f t="shared" si="5"/>
        <v>6</v>
      </c>
      <c r="P112" s="1">
        <f t="shared" si="5"/>
        <v>8.5</v>
      </c>
      <c r="Q112" s="1">
        <f t="shared" si="5"/>
        <v>7</v>
      </c>
      <c r="R112" s="1">
        <f t="shared" si="5"/>
        <v>8.5</v>
      </c>
      <c r="S112" s="1">
        <f t="shared" si="5"/>
        <v>5</v>
      </c>
      <c r="T112" s="1">
        <f t="shared" si="5"/>
        <v>2</v>
      </c>
      <c r="U112" s="1">
        <f t="shared" si="5"/>
        <v>4</v>
      </c>
      <c r="V112" s="1">
        <f t="shared" si="5"/>
        <v>3</v>
      </c>
    </row>
    <row r="113" spans="2:22" x14ac:dyDescent="0.25">
      <c r="B113" t="s">
        <v>120</v>
      </c>
      <c r="C113" s="1">
        <f t="shared" ref="C113:K124" si="6">_xlfn.RANK.AVG(C51,$C51:$L51,1)</f>
        <v>8</v>
      </c>
      <c r="D113" s="1">
        <f t="shared" si="6"/>
        <v>6</v>
      </c>
      <c r="E113" s="1">
        <f t="shared" si="6"/>
        <v>4</v>
      </c>
      <c r="F113" s="1">
        <f t="shared" si="6"/>
        <v>3</v>
      </c>
      <c r="G113" s="1">
        <f t="shared" si="6"/>
        <v>7</v>
      </c>
      <c r="H113" s="1">
        <f t="shared" si="6"/>
        <v>9</v>
      </c>
      <c r="I113" s="1">
        <f t="shared" si="6"/>
        <v>1</v>
      </c>
      <c r="J113" s="1">
        <f t="shared" si="6"/>
        <v>5</v>
      </c>
      <c r="K113" s="1">
        <f t="shared" si="6"/>
        <v>2</v>
      </c>
      <c r="M113" t="s">
        <v>120</v>
      </c>
      <c r="N113" s="1">
        <f t="shared" ref="N113:V124" si="7">_xlfn.RANK.AVG(N51,$N51:$W51,0)</f>
        <v>7</v>
      </c>
      <c r="O113" s="1">
        <f t="shared" si="7"/>
        <v>1</v>
      </c>
      <c r="P113" s="1">
        <f t="shared" si="7"/>
        <v>4</v>
      </c>
      <c r="Q113" s="1">
        <f t="shared" si="7"/>
        <v>3</v>
      </c>
      <c r="R113" s="1">
        <f t="shared" si="7"/>
        <v>9</v>
      </c>
      <c r="S113" s="1">
        <f t="shared" si="7"/>
        <v>8</v>
      </c>
      <c r="T113" s="1">
        <f t="shared" si="7"/>
        <v>6</v>
      </c>
      <c r="U113" s="1">
        <f t="shared" si="7"/>
        <v>2</v>
      </c>
      <c r="V113" s="1">
        <f t="shared" si="7"/>
        <v>5</v>
      </c>
    </row>
    <row r="114" spans="2:22" x14ac:dyDescent="0.25">
      <c r="B114" t="s">
        <v>121</v>
      </c>
      <c r="C114" s="1">
        <f t="shared" si="6"/>
        <v>7</v>
      </c>
      <c r="D114" s="1">
        <f t="shared" si="6"/>
        <v>5</v>
      </c>
      <c r="E114" s="1">
        <f t="shared" si="6"/>
        <v>4</v>
      </c>
      <c r="F114" s="1">
        <f t="shared" si="6"/>
        <v>2</v>
      </c>
      <c r="G114" s="1">
        <f t="shared" si="6"/>
        <v>8</v>
      </c>
      <c r="H114" s="1">
        <f t="shared" si="6"/>
        <v>9</v>
      </c>
      <c r="I114" s="1">
        <f t="shared" si="6"/>
        <v>6</v>
      </c>
      <c r="J114" s="1">
        <f t="shared" si="6"/>
        <v>3</v>
      </c>
      <c r="K114" s="1">
        <f t="shared" si="6"/>
        <v>1</v>
      </c>
      <c r="M114" t="s">
        <v>121</v>
      </c>
      <c r="N114" s="1">
        <f t="shared" si="7"/>
        <v>7</v>
      </c>
      <c r="O114" s="1">
        <f t="shared" si="7"/>
        <v>1</v>
      </c>
      <c r="P114" s="1">
        <f t="shared" si="7"/>
        <v>4</v>
      </c>
      <c r="Q114" s="1">
        <f t="shared" si="7"/>
        <v>3</v>
      </c>
      <c r="R114" s="1">
        <f t="shared" si="7"/>
        <v>9</v>
      </c>
      <c r="S114" s="1">
        <f t="shared" si="7"/>
        <v>8</v>
      </c>
      <c r="T114" s="1">
        <f t="shared" si="7"/>
        <v>6</v>
      </c>
      <c r="U114" s="1">
        <f t="shared" si="7"/>
        <v>2</v>
      </c>
      <c r="V114" s="1">
        <f t="shared" si="7"/>
        <v>5</v>
      </c>
    </row>
    <row r="115" spans="2:22" x14ac:dyDescent="0.25">
      <c r="B115" t="s">
        <v>122</v>
      </c>
      <c r="C115" s="1">
        <f t="shared" si="6"/>
        <v>6</v>
      </c>
      <c r="D115" s="1">
        <f t="shared" si="6"/>
        <v>4</v>
      </c>
      <c r="E115" s="1">
        <f t="shared" si="6"/>
        <v>3</v>
      </c>
      <c r="F115" s="1">
        <f t="shared" si="6"/>
        <v>2</v>
      </c>
      <c r="G115" s="1">
        <f t="shared" si="6"/>
        <v>7</v>
      </c>
      <c r="H115" s="1">
        <f t="shared" si="6"/>
        <v>8</v>
      </c>
      <c r="I115" s="1">
        <f t="shared" si="6"/>
        <v>5</v>
      </c>
      <c r="J115" s="1">
        <f t="shared" si="6"/>
        <v>9</v>
      </c>
      <c r="K115" s="1">
        <f t="shared" si="6"/>
        <v>1</v>
      </c>
      <c r="M115" t="s">
        <v>122</v>
      </c>
      <c r="N115" s="1">
        <f t="shared" si="7"/>
        <v>8</v>
      </c>
      <c r="O115" s="1">
        <f t="shared" si="7"/>
        <v>1</v>
      </c>
      <c r="P115" s="1">
        <f t="shared" si="7"/>
        <v>3</v>
      </c>
      <c r="Q115" s="1">
        <f t="shared" si="7"/>
        <v>2</v>
      </c>
      <c r="R115" s="1">
        <f t="shared" si="7"/>
        <v>7</v>
      </c>
      <c r="S115" s="1">
        <f t="shared" si="7"/>
        <v>9</v>
      </c>
      <c r="T115" s="1">
        <f t="shared" si="7"/>
        <v>5</v>
      </c>
      <c r="U115" s="1">
        <f t="shared" si="7"/>
        <v>6</v>
      </c>
      <c r="V115" s="1">
        <f t="shared" si="7"/>
        <v>4</v>
      </c>
    </row>
    <row r="116" spans="2:22" x14ac:dyDescent="0.25">
      <c r="B116" t="s">
        <v>123</v>
      </c>
      <c r="C116" s="1">
        <f t="shared" si="6"/>
        <v>2</v>
      </c>
      <c r="D116" s="1">
        <f t="shared" si="6"/>
        <v>6</v>
      </c>
      <c r="E116" s="1">
        <f t="shared" si="6"/>
        <v>8</v>
      </c>
      <c r="F116" s="1">
        <f t="shared" si="6"/>
        <v>8</v>
      </c>
      <c r="G116" s="1">
        <f t="shared" si="6"/>
        <v>8</v>
      </c>
      <c r="H116" s="1">
        <f t="shared" si="6"/>
        <v>5</v>
      </c>
      <c r="I116" s="1">
        <f t="shared" si="6"/>
        <v>1</v>
      </c>
      <c r="J116" s="1">
        <f t="shared" si="6"/>
        <v>4</v>
      </c>
      <c r="K116" s="1">
        <f t="shared" si="6"/>
        <v>3</v>
      </c>
      <c r="M116" t="s">
        <v>123</v>
      </c>
      <c r="N116" s="1">
        <f t="shared" si="7"/>
        <v>1</v>
      </c>
      <c r="O116" s="1">
        <f t="shared" si="7"/>
        <v>6</v>
      </c>
      <c r="P116" s="1">
        <f t="shared" si="7"/>
        <v>8</v>
      </c>
      <c r="Q116" s="1">
        <f t="shared" si="7"/>
        <v>8</v>
      </c>
      <c r="R116" s="1">
        <f t="shared" si="7"/>
        <v>8</v>
      </c>
      <c r="S116" s="1">
        <f t="shared" si="7"/>
        <v>5</v>
      </c>
      <c r="T116" s="1">
        <f t="shared" si="7"/>
        <v>2</v>
      </c>
      <c r="U116" s="1">
        <f t="shared" si="7"/>
        <v>4</v>
      </c>
      <c r="V116" s="1">
        <f t="shared" si="7"/>
        <v>3</v>
      </c>
    </row>
    <row r="117" spans="2:22" x14ac:dyDescent="0.25">
      <c r="B117" t="s">
        <v>124</v>
      </c>
      <c r="C117" s="1">
        <f t="shared" si="6"/>
        <v>2</v>
      </c>
      <c r="D117" s="1">
        <f t="shared" si="6"/>
        <v>6</v>
      </c>
      <c r="E117" s="1">
        <f t="shared" si="6"/>
        <v>8</v>
      </c>
      <c r="F117" s="1">
        <f t="shared" si="6"/>
        <v>8</v>
      </c>
      <c r="G117" s="1">
        <f t="shared" si="6"/>
        <v>8</v>
      </c>
      <c r="H117" s="1">
        <f t="shared" si="6"/>
        <v>5</v>
      </c>
      <c r="I117" s="1">
        <f t="shared" si="6"/>
        <v>1</v>
      </c>
      <c r="J117" s="1">
        <f t="shared" si="6"/>
        <v>4</v>
      </c>
      <c r="K117" s="1">
        <f t="shared" si="6"/>
        <v>3</v>
      </c>
      <c r="M117" t="s">
        <v>124</v>
      </c>
      <c r="N117" s="1">
        <f t="shared" si="7"/>
        <v>1</v>
      </c>
      <c r="O117" s="1">
        <f t="shared" si="7"/>
        <v>6</v>
      </c>
      <c r="P117" s="1">
        <f t="shared" si="7"/>
        <v>8</v>
      </c>
      <c r="Q117" s="1">
        <f t="shared" si="7"/>
        <v>8</v>
      </c>
      <c r="R117" s="1">
        <f t="shared" si="7"/>
        <v>8</v>
      </c>
      <c r="S117" s="1">
        <f t="shared" si="7"/>
        <v>5</v>
      </c>
      <c r="T117" s="1">
        <f t="shared" si="7"/>
        <v>3</v>
      </c>
      <c r="U117" s="1">
        <f t="shared" si="7"/>
        <v>4</v>
      </c>
      <c r="V117" s="1">
        <f t="shared" si="7"/>
        <v>2</v>
      </c>
    </row>
    <row r="118" spans="2:22" x14ac:dyDescent="0.25">
      <c r="B118" t="s">
        <v>125</v>
      </c>
      <c r="C118" s="1">
        <f t="shared" si="6"/>
        <v>2</v>
      </c>
      <c r="D118" s="1">
        <f t="shared" si="6"/>
        <v>7.5</v>
      </c>
      <c r="E118" s="1">
        <f t="shared" si="6"/>
        <v>7.5</v>
      </c>
      <c r="F118" s="1">
        <f t="shared" si="6"/>
        <v>7.5</v>
      </c>
      <c r="G118" s="1">
        <f t="shared" si="6"/>
        <v>7.5</v>
      </c>
      <c r="H118" s="1">
        <f t="shared" si="6"/>
        <v>4</v>
      </c>
      <c r="I118" s="1">
        <f t="shared" si="6"/>
        <v>1</v>
      </c>
      <c r="J118" s="1">
        <f t="shared" si="6"/>
        <v>5</v>
      </c>
      <c r="K118" s="1">
        <f t="shared" si="6"/>
        <v>3</v>
      </c>
      <c r="M118" t="s">
        <v>125</v>
      </c>
      <c r="N118" s="1">
        <f t="shared" si="7"/>
        <v>1</v>
      </c>
      <c r="O118" s="1">
        <f t="shared" si="7"/>
        <v>7.5</v>
      </c>
      <c r="P118" s="1">
        <f t="shared" si="7"/>
        <v>7.5</v>
      </c>
      <c r="Q118" s="1">
        <f t="shared" si="7"/>
        <v>7.5</v>
      </c>
      <c r="R118" s="1">
        <f t="shared" si="7"/>
        <v>7.5</v>
      </c>
      <c r="S118" s="1">
        <f t="shared" si="7"/>
        <v>4</v>
      </c>
      <c r="T118" s="1">
        <f t="shared" si="7"/>
        <v>2</v>
      </c>
      <c r="U118" s="1">
        <f t="shared" si="7"/>
        <v>5</v>
      </c>
      <c r="V118" s="1">
        <f t="shared" si="7"/>
        <v>3</v>
      </c>
    </row>
    <row r="119" spans="2:22" x14ac:dyDescent="0.25">
      <c r="B119" t="s">
        <v>126</v>
      </c>
      <c r="C119" s="1">
        <f t="shared" si="6"/>
        <v>7</v>
      </c>
      <c r="D119" s="1">
        <f t="shared" si="6"/>
        <v>1</v>
      </c>
      <c r="E119" s="1">
        <f t="shared" si="6"/>
        <v>3</v>
      </c>
      <c r="F119" s="1">
        <f t="shared" si="6"/>
        <v>2</v>
      </c>
      <c r="G119" s="1">
        <f t="shared" si="6"/>
        <v>8</v>
      </c>
      <c r="H119" s="1">
        <f t="shared" si="6"/>
        <v>9</v>
      </c>
      <c r="I119" s="1">
        <f t="shared" si="6"/>
        <v>5</v>
      </c>
      <c r="J119" s="1">
        <f t="shared" si="6"/>
        <v>6</v>
      </c>
      <c r="K119" s="1">
        <f t="shared" si="6"/>
        <v>4</v>
      </c>
      <c r="M119" t="s">
        <v>126</v>
      </c>
      <c r="N119" s="1">
        <f t="shared" si="7"/>
        <v>7</v>
      </c>
      <c r="O119" s="1">
        <f t="shared" si="7"/>
        <v>1</v>
      </c>
      <c r="P119" s="1">
        <f t="shared" si="7"/>
        <v>3</v>
      </c>
      <c r="Q119" s="1">
        <f t="shared" si="7"/>
        <v>2</v>
      </c>
      <c r="R119" s="1">
        <f t="shared" si="7"/>
        <v>9</v>
      </c>
      <c r="S119" s="1">
        <f t="shared" si="7"/>
        <v>8</v>
      </c>
      <c r="T119" s="1">
        <f t="shared" si="7"/>
        <v>5</v>
      </c>
      <c r="U119" s="1">
        <f t="shared" si="7"/>
        <v>6</v>
      </c>
      <c r="V119" s="1">
        <f t="shared" si="7"/>
        <v>4</v>
      </c>
    </row>
    <row r="120" spans="2:22" x14ac:dyDescent="0.25">
      <c r="B120" t="s">
        <v>127</v>
      </c>
      <c r="C120" s="1">
        <f t="shared" si="6"/>
        <v>6</v>
      </c>
      <c r="D120" s="1">
        <f t="shared" si="6"/>
        <v>1</v>
      </c>
      <c r="E120" s="1">
        <f t="shared" si="6"/>
        <v>2</v>
      </c>
      <c r="F120" s="1">
        <f t="shared" si="6"/>
        <v>3</v>
      </c>
      <c r="G120" s="1">
        <f t="shared" si="6"/>
        <v>9</v>
      </c>
      <c r="H120" s="1">
        <f t="shared" si="6"/>
        <v>5</v>
      </c>
      <c r="I120" s="1">
        <f t="shared" si="6"/>
        <v>8</v>
      </c>
      <c r="J120" s="1">
        <f t="shared" si="6"/>
        <v>7</v>
      </c>
      <c r="K120" s="1">
        <f t="shared" si="6"/>
        <v>4</v>
      </c>
      <c r="M120" t="s">
        <v>127</v>
      </c>
      <c r="N120" s="1">
        <f t="shared" si="7"/>
        <v>6</v>
      </c>
      <c r="O120" s="1">
        <f t="shared" si="7"/>
        <v>1</v>
      </c>
      <c r="P120" s="1">
        <f t="shared" si="7"/>
        <v>3</v>
      </c>
      <c r="Q120" s="1">
        <f t="shared" si="7"/>
        <v>2</v>
      </c>
      <c r="R120" s="1">
        <f t="shared" si="7"/>
        <v>9</v>
      </c>
      <c r="S120" s="1">
        <f t="shared" si="7"/>
        <v>5</v>
      </c>
      <c r="T120" s="1">
        <f t="shared" si="7"/>
        <v>8</v>
      </c>
      <c r="U120" s="1">
        <f t="shared" si="7"/>
        <v>7</v>
      </c>
      <c r="V120" s="1">
        <f t="shared" si="7"/>
        <v>4</v>
      </c>
    </row>
    <row r="121" spans="2:22" x14ac:dyDescent="0.25">
      <c r="B121" t="s">
        <v>128</v>
      </c>
      <c r="C121" s="1">
        <f t="shared" si="6"/>
        <v>7</v>
      </c>
      <c r="D121" s="1">
        <f t="shared" si="6"/>
        <v>1</v>
      </c>
      <c r="E121" s="1">
        <f t="shared" si="6"/>
        <v>3</v>
      </c>
      <c r="F121" s="1">
        <f t="shared" si="6"/>
        <v>2</v>
      </c>
      <c r="G121" s="1">
        <f t="shared" si="6"/>
        <v>8</v>
      </c>
      <c r="H121" s="1">
        <f t="shared" si="6"/>
        <v>5</v>
      </c>
      <c r="I121" s="1">
        <f t="shared" si="6"/>
        <v>6</v>
      </c>
      <c r="J121" s="1">
        <f t="shared" si="6"/>
        <v>9</v>
      </c>
      <c r="K121" s="1">
        <f t="shared" si="6"/>
        <v>4</v>
      </c>
      <c r="M121" t="s">
        <v>128</v>
      </c>
      <c r="N121" s="1">
        <f t="shared" si="7"/>
        <v>7</v>
      </c>
      <c r="O121" s="1">
        <f t="shared" si="7"/>
        <v>1</v>
      </c>
      <c r="P121" s="1">
        <f t="shared" si="7"/>
        <v>3</v>
      </c>
      <c r="Q121" s="1">
        <f t="shared" si="7"/>
        <v>2</v>
      </c>
      <c r="R121" s="1">
        <f t="shared" si="7"/>
        <v>8</v>
      </c>
      <c r="S121" s="1">
        <f t="shared" si="7"/>
        <v>5</v>
      </c>
      <c r="T121" s="1">
        <f t="shared" si="7"/>
        <v>6</v>
      </c>
      <c r="U121" s="1">
        <f t="shared" si="7"/>
        <v>9</v>
      </c>
      <c r="V121" s="1">
        <f t="shared" si="7"/>
        <v>4</v>
      </c>
    </row>
    <row r="122" spans="2:22" x14ac:dyDescent="0.25">
      <c r="B122" t="s">
        <v>129</v>
      </c>
      <c r="C122" s="1">
        <f t="shared" si="6"/>
        <v>2</v>
      </c>
      <c r="D122" s="1">
        <f t="shared" si="6"/>
        <v>8</v>
      </c>
      <c r="E122" s="1">
        <f t="shared" si="6"/>
        <v>7</v>
      </c>
      <c r="F122" s="1">
        <f t="shared" si="6"/>
        <v>6</v>
      </c>
      <c r="G122" s="1">
        <f t="shared" si="6"/>
        <v>9</v>
      </c>
      <c r="H122" s="1">
        <f t="shared" si="6"/>
        <v>1</v>
      </c>
      <c r="I122" s="1">
        <f t="shared" si="6"/>
        <v>3</v>
      </c>
      <c r="J122" s="1">
        <f t="shared" si="6"/>
        <v>5</v>
      </c>
      <c r="K122" s="1">
        <f t="shared" si="6"/>
        <v>4</v>
      </c>
      <c r="M122" t="s">
        <v>129</v>
      </c>
      <c r="N122" s="1">
        <f t="shared" si="7"/>
        <v>1</v>
      </c>
      <c r="O122" s="1">
        <f t="shared" si="7"/>
        <v>6</v>
      </c>
      <c r="P122" s="1">
        <f t="shared" si="7"/>
        <v>8.5</v>
      </c>
      <c r="Q122" s="1">
        <f t="shared" si="7"/>
        <v>4</v>
      </c>
      <c r="R122" s="1">
        <f t="shared" si="7"/>
        <v>8.5</v>
      </c>
      <c r="S122" s="1">
        <f t="shared" si="7"/>
        <v>2</v>
      </c>
      <c r="T122" s="1">
        <f t="shared" si="7"/>
        <v>3</v>
      </c>
      <c r="U122" s="1">
        <f t="shared" si="7"/>
        <v>7</v>
      </c>
      <c r="V122" s="1">
        <f t="shared" si="7"/>
        <v>5</v>
      </c>
    </row>
    <row r="123" spans="2:22" x14ac:dyDescent="0.25">
      <c r="B123" t="s">
        <v>130</v>
      </c>
      <c r="C123" s="1">
        <f t="shared" si="6"/>
        <v>1</v>
      </c>
      <c r="D123" s="1">
        <f t="shared" si="6"/>
        <v>8</v>
      </c>
      <c r="E123" s="1">
        <f t="shared" si="6"/>
        <v>7</v>
      </c>
      <c r="F123" s="1">
        <f t="shared" si="6"/>
        <v>6</v>
      </c>
      <c r="G123" s="1">
        <f t="shared" si="6"/>
        <v>9</v>
      </c>
      <c r="H123" s="1">
        <f t="shared" si="6"/>
        <v>2</v>
      </c>
      <c r="I123" s="1">
        <f t="shared" si="6"/>
        <v>3</v>
      </c>
      <c r="J123" s="1">
        <f t="shared" si="6"/>
        <v>5</v>
      </c>
      <c r="K123" s="1">
        <f t="shared" si="6"/>
        <v>4</v>
      </c>
      <c r="M123" t="s">
        <v>130</v>
      </c>
      <c r="N123" s="1">
        <f t="shared" si="7"/>
        <v>2</v>
      </c>
      <c r="O123" s="1">
        <f t="shared" si="7"/>
        <v>3</v>
      </c>
      <c r="P123" s="1">
        <f t="shared" si="7"/>
        <v>8</v>
      </c>
      <c r="Q123" s="1">
        <f t="shared" si="7"/>
        <v>8</v>
      </c>
      <c r="R123" s="1">
        <f t="shared" si="7"/>
        <v>8</v>
      </c>
      <c r="S123" s="1">
        <f t="shared" si="7"/>
        <v>1</v>
      </c>
      <c r="T123" s="1">
        <f t="shared" si="7"/>
        <v>4</v>
      </c>
      <c r="U123" s="1">
        <f t="shared" si="7"/>
        <v>6</v>
      </c>
      <c r="V123" s="1">
        <f t="shared" si="7"/>
        <v>5</v>
      </c>
    </row>
    <row r="124" spans="2:22" x14ac:dyDescent="0.25">
      <c r="B124" t="s">
        <v>131</v>
      </c>
      <c r="C124" s="1">
        <f t="shared" si="6"/>
        <v>1</v>
      </c>
      <c r="D124" s="1">
        <f t="shared" si="6"/>
        <v>8</v>
      </c>
      <c r="E124" s="1">
        <f t="shared" si="6"/>
        <v>7</v>
      </c>
      <c r="F124" s="1">
        <f t="shared" si="6"/>
        <v>6</v>
      </c>
      <c r="G124" s="1">
        <f t="shared" si="6"/>
        <v>9</v>
      </c>
      <c r="H124" s="1">
        <f t="shared" si="6"/>
        <v>3</v>
      </c>
      <c r="I124" s="1">
        <f t="shared" si="6"/>
        <v>2</v>
      </c>
      <c r="J124" s="1">
        <f t="shared" si="6"/>
        <v>5</v>
      </c>
      <c r="K124" s="1">
        <f t="shared" si="6"/>
        <v>4</v>
      </c>
      <c r="M124" t="s">
        <v>131</v>
      </c>
      <c r="N124" s="1">
        <f t="shared" si="7"/>
        <v>1</v>
      </c>
      <c r="O124" s="1">
        <f t="shared" si="7"/>
        <v>8</v>
      </c>
      <c r="P124" s="1">
        <f t="shared" si="7"/>
        <v>8</v>
      </c>
      <c r="Q124" s="1">
        <f t="shared" si="7"/>
        <v>4</v>
      </c>
      <c r="R124" s="1">
        <f t="shared" si="7"/>
        <v>8</v>
      </c>
      <c r="S124" s="1">
        <f t="shared" si="7"/>
        <v>3</v>
      </c>
      <c r="T124" s="1">
        <f t="shared" si="7"/>
        <v>2</v>
      </c>
      <c r="U124" s="1">
        <f t="shared" si="7"/>
        <v>6</v>
      </c>
      <c r="V124" s="1">
        <f t="shared" si="7"/>
        <v>5</v>
      </c>
    </row>
    <row r="126" spans="2:22" x14ac:dyDescent="0.25">
      <c r="B126" s="1" t="s">
        <v>60</v>
      </c>
      <c r="C126" s="1">
        <f>AVERAGE(C65:C124)</f>
        <v>4.6166666666666663</v>
      </c>
      <c r="D126" s="1">
        <f t="shared" ref="D126:K126" si="8">AVERAGE(D65:D124)</f>
        <v>4.6416666666666666</v>
      </c>
      <c r="E126" s="1">
        <f t="shared" si="8"/>
        <v>5.1583333333333332</v>
      </c>
      <c r="F126" s="1">
        <f t="shared" si="8"/>
        <v>4.4249999999999998</v>
      </c>
      <c r="G126" s="1">
        <f t="shared" si="8"/>
        <v>7.6416666666666666</v>
      </c>
      <c r="H126" s="1">
        <f t="shared" si="8"/>
        <v>7</v>
      </c>
      <c r="I126" s="1">
        <f t="shared" si="8"/>
        <v>4.4666666666666668</v>
      </c>
      <c r="J126" s="1">
        <f t="shared" si="8"/>
        <v>3.8666666666666667</v>
      </c>
      <c r="K126" s="1">
        <f t="shared" si="8"/>
        <v>3.1833333333333331</v>
      </c>
      <c r="M126" s="1" t="s">
        <v>60</v>
      </c>
      <c r="N126" s="1">
        <f t="shared" ref="N126:V126" si="9">AVERAGE(N65:N124)</f>
        <v>4.2333333333333334</v>
      </c>
      <c r="O126" s="1">
        <f t="shared" si="9"/>
        <v>4.3416666666666668</v>
      </c>
      <c r="P126" s="1">
        <f t="shared" si="9"/>
        <v>5.1583333333333332</v>
      </c>
      <c r="Q126" s="1">
        <f t="shared" si="9"/>
        <v>4.5083333333333337</v>
      </c>
      <c r="R126" s="1">
        <f t="shared" si="9"/>
        <v>7.625</v>
      </c>
      <c r="S126" s="1">
        <f t="shared" si="9"/>
        <v>6.8666666666666663</v>
      </c>
      <c r="T126" s="1">
        <f t="shared" si="9"/>
        <v>4.916666666666667</v>
      </c>
      <c r="U126" s="1">
        <f t="shared" si="9"/>
        <v>4.0333333333333332</v>
      </c>
      <c r="V126" s="1">
        <f t="shared" si="9"/>
        <v>3.3166666666666669</v>
      </c>
    </row>
    <row r="127" spans="2:22" x14ac:dyDescent="0.25">
      <c r="B127" s="1">
        <v>1</v>
      </c>
      <c r="C127" s="1">
        <f t="shared" ref="C127:K135" si="10">COUNTIF(C$65:C$124,$B127)</f>
        <v>5</v>
      </c>
      <c r="D127" s="1">
        <f t="shared" si="10"/>
        <v>11</v>
      </c>
      <c r="E127" s="1">
        <f t="shared" si="10"/>
        <v>4</v>
      </c>
      <c r="F127" s="1">
        <f t="shared" si="10"/>
        <v>5</v>
      </c>
      <c r="G127" s="1">
        <f t="shared" si="10"/>
        <v>0</v>
      </c>
      <c r="H127" s="1">
        <f t="shared" si="10"/>
        <v>1</v>
      </c>
      <c r="I127" s="1">
        <f t="shared" si="10"/>
        <v>12</v>
      </c>
      <c r="J127" s="1">
        <f t="shared" si="10"/>
        <v>10</v>
      </c>
      <c r="K127" s="1">
        <f t="shared" si="10"/>
        <v>12</v>
      </c>
      <c r="M127" s="1">
        <v>1</v>
      </c>
      <c r="N127" s="1">
        <f t="shared" ref="N127:V135" si="11">COUNTIF(N$65:N$124,$B127)</f>
        <v>10</v>
      </c>
      <c r="O127" s="1">
        <f t="shared" si="11"/>
        <v>10</v>
      </c>
      <c r="P127" s="1">
        <f t="shared" si="11"/>
        <v>4</v>
      </c>
      <c r="Q127" s="1">
        <f t="shared" si="11"/>
        <v>8</v>
      </c>
      <c r="R127" s="1">
        <f t="shared" si="11"/>
        <v>0</v>
      </c>
      <c r="S127" s="1">
        <f t="shared" si="11"/>
        <v>1</v>
      </c>
      <c r="T127" s="1">
        <f t="shared" si="11"/>
        <v>6</v>
      </c>
      <c r="U127" s="1">
        <f t="shared" si="11"/>
        <v>11</v>
      </c>
      <c r="V127" s="1">
        <f t="shared" si="11"/>
        <v>10</v>
      </c>
    </row>
    <row r="128" spans="2:22" x14ac:dyDescent="0.25">
      <c r="B128" s="1">
        <v>2</v>
      </c>
      <c r="C128" s="1">
        <f t="shared" si="10"/>
        <v>10</v>
      </c>
      <c r="D128" s="1">
        <f t="shared" si="10"/>
        <v>5</v>
      </c>
      <c r="E128" s="1">
        <f t="shared" si="10"/>
        <v>6</v>
      </c>
      <c r="F128" s="1">
        <f t="shared" si="10"/>
        <v>11</v>
      </c>
      <c r="G128" s="1">
        <f t="shared" si="10"/>
        <v>0</v>
      </c>
      <c r="H128" s="1">
        <f t="shared" si="10"/>
        <v>1</v>
      </c>
      <c r="I128" s="1">
        <f t="shared" si="10"/>
        <v>7</v>
      </c>
      <c r="J128" s="1">
        <f t="shared" si="10"/>
        <v>13</v>
      </c>
      <c r="K128" s="1">
        <f t="shared" si="10"/>
        <v>7</v>
      </c>
      <c r="M128" s="1">
        <v>2</v>
      </c>
      <c r="N128" s="1">
        <f t="shared" si="11"/>
        <v>8</v>
      </c>
      <c r="O128" s="1">
        <f t="shared" si="11"/>
        <v>5</v>
      </c>
      <c r="P128" s="1">
        <f t="shared" si="11"/>
        <v>6</v>
      </c>
      <c r="Q128" s="1">
        <f t="shared" si="11"/>
        <v>11</v>
      </c>
      <c r="R128" s="1">
        <f t="shared" si="11"/>
        <v>0</v>
      </c>
      <c r="S128" s="1">
        <f t="shared" si="11"/>
        <v>2</v>
      </c>
      <c r="T128" s="1">
        <f t="shared" si="11"/>
        <v>9</v>
      </c>
      <c r="U128" s="1">
        <f t="shared" si="11"/>
        <v>10</v>
      </c>
      <c r="V128" s="1">
        <f t="shared" si="11"/>
        <v>9</v>
      </c>
    </row>
    <row r="129" spans="1:22" x14ac:dyDescent="0.25">
      <c r="B129" s="1">
        <v>3</v>
      </c>
      <c r="C129" s="1">
        <f t="shared" si="10"/>
        <v>7</v>
      </c>
      <c r="D129" s="1">
        <f t="shared" si="10"/>
        <v>6</v>
      </c>
      <c r="E129" s="1">
        <f t="shared" si="10"/>
        <v>7</v>
      </c>
      <c r="F129" s="1">
        <f t="shared" si="10"/>
        <v>9</v>
      </c>
      <c r="G129" s="1">
        <f t="shared" si="10"/>
        <v>0</v>
      </c>
      <c r="H129" s="1">
        <f t="shared" si="10"/>
        <v>2</v>
      </c>
      <c r="I129" s="1">
        <f t="shared" si="10"/>
        <v>9</v>
      </c>
      <c r="J129" s="1">
        <f t="shared" si="10"/>
        <v>8</v>
      </c>
      <c r="K129" s="1">
        <f t="shared" si="10"/>
        <v>12</v>
      </c>
      <c r="M129" s="1">
        <v>3</v>
      </c>
      <c r="N129" s="1">
        <f t="shared" si="11"/>
        <v>9</v>
      </c>
      <c r="O129" s="1">
        <f t="shared" si="11"/>
        <v>9</v>
      </c>
      <c r="P129" s="1">
        <f t="shared" si="11"/>
        <v>9</v>
      </c>
      <c r="Q129" s="1">
        <f t="shared" si="11"/>
        <v>4</v>
      </c>
      <c r="R129" s="1">
        <f t="shared" si="11"/>
        <v>1</v>
      </c>
      <c r="S129" s="1">
        <f t="shared" si="11"/>
        <v>3</v>
      </c>
      <c r="T129" s="1">
        <f t="shared" si="11"/>
        <v>10</v>
      </c>
      <c r="U129" s="1">
        <f t="shared" si="11"/>
        <v>6</v>
      </c>
      <c r="V129" s="1">
        <f t="shared" si="11"/>
        <v>9</v>
      </c>
    </row>
    <row r="130" spans="1:22" x14ac:dyDescent="0.25">
      <c r="B130" s="1">
        <v>4</v>
      </c>
      <c r="C130" s="1">
        <f t="shared" si="10"/>
        <v>7</v>
      </c>
      <c r="D130" s="1">
        <f t="shared" si="10"/>
        <v>7</v>
      </c>
      <c r="E130" s="1">
        <f t="shared" si="10"/>
        <v>6</v>
      </c>
      <c r="F130" s="1">
        <f t="shared" si="10"/>
        <v>7</v>
      </c>
      <c r="G130" s="1">
        <f t="shared" si="10"/>
        <v>3</v>
      </c>
      <c r="H130" s="1">
        <f t="shared" si="10"/>
        <v>5</v>
      </c>
      <c r="I130" s="1">
        <f t="shared" si="10"/>
        <v>2</v>
      </c>
      <c r="J130" s="1">
        <f t="shared" si="10"/>
        <v>4</v>
      </c>
      <c r="K130" s="1">
        <f t="shared" si="10"/>
        <v>19</v>
      </c>
      <c r="M130" s="1">
        <v>4</v>
      </c>
      <c r="N130" s="1">
        <f t="shared" si="11"/>
        <v>7</v>
      </c>
      <c r="O130" s="1">
        <f t="shared" si="11"/>
        <v>8</v>
      </c>
      <c r="P130" s="1">
        <f t="shared" si="11"/>
        <v>4</v>
      </c>
      <c r="Q130" s="1">
        <f t="shared" si="11"/>
        <v>6</v>
      </c>
      <c r="R130" s="1">
        <f t="shared" si="11"/>
        <v>2</v>
      </c>
      <c r="S130" s="1">
        <f t="shared" si="11"/>
        <v>4</v>
      </c>
      <c r="T130" s="1">
        <f t="shared" si="11"/>
        <v>3</v>
      </c>
      <c r="U130" s="1">
        <f t="shared" si="11"/>
        <v>7</v>
      </c>
      <c r="V130" s="1">
        <f t="shared" si="11"/>
        <v>19</v>
      </c>
    </row>
    <row r="131" spans="1:22" x14ac:dyDescent="0.25">
      <c r="B131" s="1">
        <v>5</v>
      </c>
      <c r="C131" s="1">
        <f t="shared" si="10"/>
        <v>5</v>
      </c>
      <c r="D131" s="1">
        <f t="shared" si="10"/>
        <v>5</v>
      </c>
      <c r="E131" s="1">
        <f t="shared" si="10"/>
        <v>7</v>
      </c>
      <c r="F131" s="1">
        <f t="shared" si="10"/>
        <v>7</v>
      </c>
      <c r="G131" s="1">
        <f t="shared" si="10"/>
        <v>4</v>
      </c>
      <c r="H131" s="1">
        <f t="shared" si="10"/>
        <v>7</v>
      </c>
      <c r="I131" s="1">
        <f t="shared" si="10"/>
        <v>8</v>
      </c>
      <c r="J131" s="1">
        <f t="shared" si="10"/>
        <v>10</v>
      </c>
      <c r="K131" s="1">
        <f t="shared" si="10"/>
        <v>7</v>
      </c>
      <c r="M131" s="1">
        <v>5</v>
      </c>
      <c r="N131" s="1">
        <f t="shared" si="11"/>
        <v>3</v>
      </c>
      <c r="O131" s="1">
        <f t="shared" si="11"/>
        <v>8</v>
      </c>
      <c r="P131" s="1">
        <f t="shared" si="11"/>
        <v>8</v>
      </c>
      <c r="Q131" s="1">
        <f t="shared" si="11"/>
        <v>10</v>
      </c>
      <c r="R131" s="1">
        <f t="shared" si="11"/>
        <v>3</v>
      </c>
      <c r="S131" s="1">
        <f t="shared" si="11"/>
        <v>6</v>
      </c>
      <c r="T131" s="1">
        <f t="shared" si="11"/>
        <v>6</v>
      </c>
      <c r="U131" s="1">
        <f t="shared" si="11"/>
        <v>6</v>
      </c>
      <c r="V131" s="1">
        <f t="shared" si="11"/>
        <v>10</v>
      </c>
    </row>
    <row r="132" spans="1:22" x14ac:dyDescent="0.25">
      <c r="B132" s="1">
        <v>6</v>
      </c>
      <c r="C132" s="1">
        <f t="shared" si="10"/>
        <v>10</v>
      </c>
      <c r="D132" s="1">
        <f t="shared" si="10"/>
        <v>9</v>
      </c>
      <c r="E132" s="1">
        <f t="shared" si="10"/>
        <v>10</v>
      </c>
      <c r="F132" s="1">
        <f t="shared" si="10"/>
        <v>8</v>
      </c>
      <c r="G132" s="1">
        <f t="shared" si="10"/>
        <v>5</v>
      </c>
      <c r="H132" s="1">
        <f t="shared" si="10"/>
        <v>5</v>
      </c>
      <c r="I132" s="1">
        <f t="shared" si="10"/>
        <v>5</v>
      </c>
      <c r="J132" s="1">
        <f t="shared" si="10"/>
        <v>4</v>
      </c>
      <c r="K132" s="1">
        <f t="shared" si="10"/>
        <v>3</v>
      </c>
      <c r="M132" s="1">
        <v>6</v>
      </c>
      <c r="N132" s="1">
        <f t="shared" si="11"/>
        <v>7</v>
      </c>
      <c r="O132" s="1">
        <f t="shared" si="11"/>
        <v>8</v>
      </c>
      <c r="P132" s="1">
        <f t="shared" si="11"/>
        <v>10</v>
      </c>
      <c r="Q132" s="1">
        <f t="shared" si="11"/>
        <v>4</v>
      </c>
      <c r="R132" s="1">
        <f t="shared" si="11"/>
        <v>8</v>
      </c>
      <c r="S132" s="1">
        <f t="shared" si="11"/>
        <v>4</v>
      </c>
      <c r="T132" s="1">
        <f t="shared" si="11"/>
        <v>6</v>
      </c>
      <c r="U132" s="1">
        <f t="shared" si="11"/>
        <v>9</v>
      </c>
      <c r="V132" s="1">
        <f t="shared" si="11"/>
        <v>3</v>
      </c>
    </row>
    <row r="133" spans="1:22" x14ac:dyDescent="0.25">
      <c r="B133" s="1">
        <v>7</v>
      </c>
      <c r="C133" s="1">
        <f t="shared" si="10"/>
        <v>11</v>
      </c>
      <c r="D133" s="1">
        <f t="shared" si="10"/>
        <v>6</v>
      </c>
      <c r="E133" s="1">
        <f t="shared" si="10"/>
        <v>10</v>
      </c>
      <c r="F133" s="1">
        <f t="shared" si="10"/>
        <v>4</v>
      </c>
      <c r="G133" s="1">
        <f t="shared" si="10"/>
        <v>7</v>
      </c>
      <c r="H133" s="1">
        <f t="shared" si="10"/>
        <v>7</v>
      </c>
      <c r="I133" s="1">
        <f t="shared" si="10"/>
        <v>4</v>
      </c>
      <c r="J133" s="1">
        <f t="shared" si="10"/>
        <v>8</v>
      </c>
      <c r="K133" s="1">
        <f t="shared" si="10"/>
        <v>0</v>
      </c>
      <c r="M133" s="1">
        <v>7</v>
      </c>
      <c r="N133" s="1">
        <f t="shared" si="11"/>
        <v>12</v>
      </c>
      <c r="O133" s="1">
        <f t="shared" si="11"/>
        <v>5</v>
      </c>
      <c r="P133" s="1">
        <f t="shared" si="11"/>
        <v>5</v>
      </c>
      <c r="Q133" s="1">
        <f t="shared" si="11"/>
        <v>6</v>
      </c>
      <c r="R133" s="1">
        <f t="shared" si="11"/>
        <v>5</v>
      </c>
      <c r="S133" s="1">
        <f t="shared" si="11"/>
        <v>10</v>
      </c>
      <c r="T133" s="1">
        <f t="shared" si="11"/>
        <v>4</v>
      </c>
      <c r="U133" s="1">
        <f t="shared" si="11"/>
        <v>8</v>
      </c>
      <c r="V133" s="1">
        <f t="shared" si="11"/>
        <v>0</v>
      </c>
    </row>
    <row r="134" spans="1:22" x14ac:dyDescent="0.25">
      <c r="B134" s="1">
        <v>8</v>
      </c>
      <c r="C134" s="1">
        <f t="shared" si="10"/>
        <v>4</v>
      </c>
      <c r="D134" s="1">
        <f t="shared" si="10"/>
        <v>7</v>
      </c>
      <c r="E134" s="1">
        <f t="shared" si="10"/>
        <v>5</v>
      </c>
      <c r="F134" s="1">
        <f t="shared" si="10"/>
        <v>7</v>
      </c>
      <c r="G134" s="1">
        <f t="shared" si="10"/>
        <v>20</v>
      </c>
      <c r="H134" s="1">
        <f t="shared" si="10"/>
        <v>11</v>
      </c>
      <c r="I134" s="1">
        <f t="shared" si="10"/>
        <v>8</v>
      </c>
      <c r="J134" s="1">
        <f t="shared" si="10"/>
        <v>1</v>
      </c>
      <c r="K134" s="1">
        <f t="shared" si="10"/>
        <v>0</v>
      </c>
      <c r="M134" s="1">
        <v>8</v>
      </c>
      <c r="N134" s="1">
        <f t="shared" si="11"/>
        <v>4</v>
      </c>
      <c r="O134" s="1">
        <f t="shared" si="11"/>
        <v>3</v>
      </c>
      <c r="P134" s="1">
        <f t="shared" si="11"/>
        <v>7</v>
      </c>
      <c r="Q134" s="1">
        <f t="shared" si="11"/>
        <v>9</v>
      </c>
      <c r="R134" s="1">
        <f t="shared" si="11"/>
        <v>17</v>
      </c>
      <c r="S134" s="1">
        <f t="shared" si="11"/>
        <v>12</v>
      </c>
      <c r="T134" s="1">
        <f t="shared" si="11"/>
        <v>9</v>
      </c>
      <c r="U134" s="1">
        <f t="shared" si="11"/>
        <v>2</v>
      </c>
      <c r="V134" s="1">
        <f t="shared" si="11"/>
        <v>0</v>
      </c>
    </row>
    <row r="135" spans="1:22" x14ac:dyDescent="0.25">
      <c r="B135" s="1">
        <v>9</v>
      </c>
      <c r="C135" s="1">
        <f t="shared" si="10"/>
        <v>1</v>
      </c>
      <c r="D135" s="1">
        <f t="shared" si="10"/>
        <v>3</v>
      </c>
      <c r="E135" s="1">
        <f t="shared" si="10"/>
        <v>4</v>
      </c>
      <c r="F135" s="1">
        <f t="shared" si="10"/>
        <v>1</v>
      </c>
      <c r="G135" s="1">
        <f t="shared" si="10"/>
        <v>20</v>
      </c>
      <c r="H135" s="1">
        <f t="shared" si="10"/>
        <v>21</v>
      </c>
      <c r="I135" s="1">
        <f t="shared" si="10"/>
        <v>5</v>
      </c>
      <c r="J135" s="1">
        <f t="shared" si="10"/>
        <v>2</v>
      </c>
      <c r="K135" s="1">
        <f t="shared" si="10"/>
        <v>0</v>
      </c>
      <c r="M135" s="1">
        <v>9</v>
      </c>
      <c r="N135" s="1">
        <f t="shared" si="11"/>
        <v>0</v>
      </c>
      <c r="O135" s="1">
        <f t="shared" si="11"/>
        <v>3</v>
      </c>
      <c r="P135" s="1">
        <f t="shared" si="11"/>
        <v>2</v>
      </c>
      <c r="Q135" s="1">
        <f t="shared" si="11"/>
        <v>1</v>
      </c>
      <c r="R135" s="1">
        <f t="shared" si="11"/>
        <v>19</v>
      </c>
      <c r="S135" s="1">
        <f t="shared" si="11"/>
        <v>18</v>
      </c>
      <c r="T135" s="1">
        <f t="shared" si="11"/>
        <v>7</v>
      </c>
      <c r="U135" s="1">
        <f t="shared" si="11"/>
        <v>1</v>
      </c>
      <c r="V135" s="1">
        <f t="shared" si="11"/>
        <v>0</v>
      </c>
    </row>
    <row r="136" spans="1:22" x14ac:dyDescent="0.25">
      <c r="B136" s="1" t="s">
        <v>63</v>
      </c>
      <c r="C136" s="1">
        <f t="shared" ref="C136:K136" si="12">_xlfn.STDEV.P(C65:C124)</f>
        <v>2.2441900295850372</v>
      </c>
      <c r="D136" s="1">
        <f t="shared" si="12"/>
        <v>2.5643252307164333</v>
      </c>
      <c r="E136" s="1">
        <f t="shared" si="12"/>
        <v>2.2939988133291513</v>
      </c>
      <c r="F136" s="1">
        <f t="shared" si="12"/>
        <v>2.2782028736118591</v>
      </c>
      <c r="G136" s="1">
        <f t="shared" si="12"/>
        <v>1.4349554774355273</v>
      </c>
      <c r="H136" s="1">
        <f t="shared" si="12"/>
        <v>2.1055482263138341</v>
      </c>
      <c r="I136" s="1">
        <f t="shared" si="12"/>
        <v>2.7353650985238191</v>
      </c>
      <c r="J136" s="1">
        <f t="shared" si="12"/>
        <v>2.2837590843947519</v>
      </c>
      <c r="K136" s="1">
        <f t="shared" si="12"/>
        <v>1.4547813886934657</v>
      </c>
      <c r="N136" s="1">
        <f t="shared" ref="N136:V136" si="13">_xlfn.STDEV.P(N65:N124)</f>
        <v>2.3478122203920444</v>
      </c>
      <c r="O136" s="1">
        <f t="shared" si="13"/>
        <v>2.3531745697154633</v>
      </c>
      <c r="P136" s="1">
        <f t="shared" si="13"/>
        <v>2.3690568915827148</v>
      </c>
      <c r="Q136" s="1">
        <f t="shared" si="13"/>
        <v>2.4689600824818712</v>
      </c>
      <c r="R136" s="1">
        <f t="shared" si="13"/>
        <v>1.4877975892797604</v>
      </c>
      <c r="S136" s="1">
        <f t="shared" si="13"/>
        <v>2.1638443156156644</v>
      </c>
      <c r="T136" s="1">
        <f t="shared" si="13"/>
        <v>2.6912925436591904</v>
      </c>
      <c r="U136" s="1">
        <f t="shared" si="13"/>
        <v>2.2946798372660955</v>
      </c>
      <c r="V136" s="1">
        <f t="shared" si="13"/>
        <v>1.4661931053658048</v>
      </c>
    </row>
    <row r="138" spans="1:22" x14ac:dyDescent="0.25">
      <c r="C138" s="1" t="s">
        <v>2</v>
      </c>
      <c r="D138" s="1" t="s">
        <v>3</v>
      </c>
      <c r="E138" s="1" t="s">
        <v>5</v>
      </c>
      <c r="F138" s="1" t="s">
        <v>4</v>
      </c>
      <c r="G138" s="1" t="s">
        <v>6</v>
      </c>
      <c r="H138" s="1" t="s">
        <v>7</v>
      </c>
      <c r="I138" s="1" t="s">
        <v>8</v>
      </c>
      <c r="J138" s="1" t="s">
        <v>9</v>
      </c>
      <c r="K138" s="1" t="s">
        <v>10</v>
      </c>
      <c r="N138" s="1" t="s">
        <v>2</v>
      </c>
      <c r="O138" s="1" t="s">
        <v>3</v>
      </c>
      <c r="P138" s="1" t="s">
        <v>5</v>
      </c>
      <c r="Q138" s="1" t="s">
        <v>4</v>
      </c>
      <c r="R138" s="1" t="s">
        <v>6</v>
      </c>
      <c r="S138" s="1" t="s">
        <v>7</v>
      </c>
      <c r="T138" s="1" t="s">
        <v>8</v>
      </c>
      <c r="U138" s="1" t="s">
        <v>9</v>
      </c>
      <c r="V138" s="1" t="s">
        <v>10</v>
      </c>
    </row>
    <row r="139" spans="1:22" x14ac:dyDescent="0.25">
      <c r="A139" s="1" t="s">
        <v>64</v>
      </c>
      <c r="B139" s="1" t="s">
        <v>11</v>
      </c>
      <c r="C139" s="1">
        <f t="shared" ref="C139:K143" si="14">C65</f>
        <v>6</v>
      </c>
      <c r="D139" s="1">
        <f t="shared" si="14"/>
        <v>4</v>
      </c>
      <c r="E139" s="1">
        <f t="shared" si="14"/>
        <v>5</v>
      </c>
      <c r="F139" s="1">
        <f t="shared" si="14"/>
        <v>3</v>
      </c>
      <c r="G139" s="1">
        <f t="shared" si="14"/>
        <v>9</v>
      </c>
      <c r="H139" s="1">
        <f t="shared" si="14"/>
        <v>7</v>
      </c>
      <c r="I139" s="1">
        <f t="shared" si="14"/>
        <v>8</v>
      </c>
      <c r="J139" s="1">
        <f t="shared" si="14"/>
        <v>2</v>
      </c>
      <c r="K139" s="1">
        <f t="shared" si="14"/>
        <v>1</v>
      </c>
      <c r="M139" s="1" t="s">
        <v>11</v>
      </c>
      <c r="N139" s="1">
        <f t="shared" ref="N139:V143" si="15">N65</f>
        <v>2</v>
      </c>
      <c r="O139" s="1">
        <f t="shared" si="15"/>
        <v>4</v>
      </c>
      <c r="P139" s="1">
        <f t="shared" si="15"/>
        <v>5</v>
      </c>
      <c r="Q139" s="1">
        <f t="shared" si="15"/>
        <v>6</v>
      </c>
      <c r="R139" s="1">
        <f t="shared" si="15"/>
        <v>9</v>
      </c>
      <c r="S139" s="1">
        <f t="shared" si="15"/>
        <v>7</v>
      </c>
      <c r="T139" s="1">
        <f t="shared" si="15"/>
        <v>8</v>
      </c>
      <c r="U139" s="1">
        <f t="shared" si="15"/>
        <v>3</v>
      </c>
      <c r="V139" s="1">
        <f t="shared" si="15"/>
        <v>1</v>
      </c>
    </row>
    <row r="140" spans="1:22" x14ac:dyDescent="0.25">
      <c r="B140" s="1" t="s">
        <v>12</v>
      </c>
      <c r="C140" s="1">
        <f t="shared" si="14"/>
        <v>5</v>
      </c>
      <c r="D140" s="1">
        <f t="shared" si="14"/>
        <v>2</v>
      </c>
      <c r="E140" s="1">
        <f t="shared" si="14"/>
        <v>4</v>
      </c>
      <c r="F140" s="1">
        <f t="shared" si="14"/>
        <v>8</v>
      </c>
      <c r="G140" s="1">
        <f t="shared" si="14"/>
        <v>9</v>
      </c>
      <c r="H140" s="1">
        <f t="shared" si="14"/>
        <v>6</v>
      </c>
      <c r="I140" s="1">
        <f t="shared" si="14"/>
        <v>7</v>
      </c>
      <c r="J140" s="1">
        <f t="shared" si="14"/>
        <v>3</v>
      </c>
      <c r="K140" s="1">
        <f t="shared" si="14"/>
        <v>1</v>
      </c>
      <c r="M140" s="1" t="s">
        <v>12</v>
      </c>
      <c r="N140" s="1">
        <f t="shared" si="15"/>
        <v>2</v>
      </c>
      <c r="O140" s="1">
        <f t="shared" si="15"/>
        <v>3</v>
      </c>
      <c r="P140" s="1">
        <f t="shared" si="15"/>
        <v>5</v>
      </c>
      <c r="Q140" s="1">
        <f t="shared" si="15"/>
        <v>8</v>
      </c>
      <c r="R140" s="1">
        <f t="shared" si="15"/>
        <v>9</v>
      </c>
      <c r="S140" s="1">
        <f t="shared" si="15"/>
        <v>6</v>
      </c>
      <c r="T140" s="1">
        <f t="shared" si="15"/>
        <v>7</v>
      </c>
      <c r="U140" s="1">
        <f t="shared" si="15"/>
        <v>4</v>
      </c>
      <c r="V140" s="1">
        <f t="shared" si="15"/>
        <v>1</v>
      </c>
    </row>
    <row r="141" spans="1:22" x14ac:dyDescent="0.25">
      <c r="B141" s="1" t="s">
        <v>13</v>
      </c>
      <c r="C141" s="1">
        <f t="shared" si="14"/>
        <v>3</v>
      </c>
      <c r="D141" s="1">
        <f t="shared" si="14"/>
        <v>4</v>
      </c>
      <c r="E141" s="1">
        <f t="shared" si="14"/>
        <v>5</v>
      </c>
      <c r="F141" s="1">
        <f t="shared" si="14"/>
        <v>9</v>
      </c>
      <c r="G141" s="1">
        <f t="shared" si="14"/>
        <v>8</v>
      </c>
      <c r="H141" s="1">
        <f t="shared" si="14"/>
        <v>6</v>
      </c>
      <c r="I141" s="1">
        <f t="shared" si="14"/>
        <v>7</v>
      </c>
      <c r="J141" s="1">
        <f t="shared" si="14"/>
        <v>2</v>
      </c>
      <c r="K141" s="1">
        <f t="shared" si="14"/>
        <v>1</v>
      </c>
      <c r="M141" s="1" t="s">
        <v>13</v>
      </c>
      <c r="N141" s="1">
        <f t="shared" si="15"/>
        <v>3</v>
      </c>
      <c r="O141" s="1">
        <f t="shared" si="15"/>
        <v>4</v>
      </c>
      <c r="P141" s="1">
        <f t="shared" si="15"/>
        <v>5</v>
      </c>
      <c r="Q141" s="1">
        <f t="shared" si="15"/>
        <v>9</v>
      </c>
      <c r="R141" s="1">
        <f t="shared" si="15"/>
        <v>8</v>
      </c>
      <c r="S141" s="1">
        <f t="shared" si="15"/>
        <v>6</v>
      </c>
      <c r="T141" s="1">
        <f t="shared" si="15"/>
        <v>7</v>
      </c>
      <c r="U141" s="1">
        <f t="shared" si="15"/>
        <v>2</v>
      </c>
      <c r="V141" s="1">
        <f t="shared" si="15"/>
        <v>1</v>
      </c>
    </row>
    <row r="142" spans="1:22" x14ac:dyDescent="0.25">
      <c r="B142" s="1" t="s">
        <v>14</v>
      </c>
      <c r="C142" s="1">
        <f t="shared" si="14"/>
        <v>5</v>
      </c>
      <c r="D142" s="1">
        <f t="shared" si="14"/>
        <v>2</v>
      </c>
      <c r="E142" s="1">
        <f t="shared" si="14"/>
        <v>4</v>
      </c>
      <c r="F142" s="1">
        <f t="shared" si="14"/>
        <v>7</v>
      </c>
      <c r="G142" s="1">
        <f t="shared" si="14"/>
        <v>9</v>
      </c>
      <c r="H142" s="1">
        <f t="shared" si="14"/>
        <v>8</v>
      </c>
      <c r="I142" s="1">
        <f t="shared" si="14"/>
        <v>6</v>
      </c>
      <c r="J142" s="1">
        <f t="shared" si="14"/>
        <v>3</v>
      </c>
      <c r="K142" s="1">
        <f t="shared" si="14"/>
        <v>1</v>
      </c>
      <c r="M142" s="1" t="s">
        <v>14</v>
      </c>
      <c r="N142" s="1">
        <f t="shared" si="15"/>
        <v>3</v>
      </c>
      <c r="O142" s="1">
        <f t="shared" si="15"/>
        <v>4</v>
      </c>
      <c r="P142" s="1">
        <f t="shared" si="15"/>
        <v>5</v>
      </c>
      <c r="Q142" s="1">
        <f t="shared" si="15"/>
        <v>7</v>
      </c>
      <c r="R142" s="1">
        <f t="shared" si="15"/>
        <v>9</v>
      </c>
      <c r="S142" s="1">
        <f t="shared" si="15"/>
        <v>8</v>
      </c>
      <c r="T142" s="1">
        <f t="shared" si="15"/>
        <v>6</v>
      </c>
      <c r="U142" s="1">
        <f t="shared" si="15"/>
        <v>2</v>
      </c>
      <c r="V142" s="1">
        <f t="shared" si="15"/>
        <v>1</v>
      </c>
    </row>
    <row r="143" spans="1:22" x14ac:dyDescent="0.25">
      <c r="B143" s="1" t="s">
        <v>15</v>
      </c>
      <c r="C143" s="1">
        <f t="shared" si="14"/>
        <v>4</v>
      </c>
      <c r="D143" s="1">
        <f t="shared" si="14"/>
        <v>3</v>
      </c>
      <c r="E143" s="1">
        <f t="shared" si="14"/>
        <v>5</v>
      </c>
      <c r="F143" s="1">
        <f t="shared" si="14"/>
        <v>6</v>
      </c>
      <c r="G143" s="1">
        <f t="shared" si="14"/>
        <v>7</v>
      </c>
      <c r="H143" s="1">
        <f t="shared" si="14"/>
        <v>8</v>
      </c>
      <c r="I143" s="1">
        <f t="shared" si="14"/>
        <v>9</v>
      </c>
      <c r="J143" s="1">
        <f t="shared" si="14"/>
        <v>2</v>
      </c>
      <c r="K143" s="1">
        <f t="shared" si="14"/>
        <v>1</v>
      </c>
      <c r="M143" s="1" t="s">
        <v>15</v>
      </c>
      <c r="N143" s="1">
        <f t="shared" si="15"/>
        <v>3</v>
      </c>
      <c r="O143" s="1">
        <f t="shared" si="15"/>
        <v>4</v>
      </c>
      <c r="P143" s="1">
        <f t="shared" si="15"/>
        <v>5</v>
      </c>
      <c r="Q143" s="1">
        <f t="shared" si="15"/>
        <v>6</v>
      </c>
      <c r="R143" s="1">
        <f t="shared" si="15"/>
        <v>8</v>
      </c>
      <c r="S143" s="1">
        <f t="shared" si="15"/>
        <v>7</v>
      </c>
      <c r="T143" s="1">
        <f t="shared" si="15"/>
        <v>9</v>
      </c>
      <c r="U143" s="1">
        <f t="shared" si="15"/>
        <v>2</v>
      </c>
      <c r="V143" s="1">
        <f t="shared" si="15"/>
        <v>1</v>
      </c>
    </row>
    <row r="144" spans="1:22" x14ac:dyDescent="0.25">
      <c r="A144" s="1" t="s">
        <v>65</v>
      </c>
      <c r="B144" s="1" t="s">
        <v>21</v>
      </c>
      <c r="C144" s="1">
        <f t="shared" ref="C144:K147" si="16">C75</f>
        <v>7</v>
      </c>
      <c r="D144" s="1">
        <f t="shared" si="16"/>
        <v>3</v>
      </c>
      <c r="E144" s="1">
        <f t="shared" si="16"/>
        <v>5</v>
      </c>
      <c r="F144" s="1">
        <f t="shared" si="16"/>
        <v>4</v>
      </c>
      <c r="G144" s="1">
        <f t="shared" si="16"/>
        <v>8</v>
      </c>
      <c r="H144" s="1">
        <f t="shared" si="16"/>
        <v>9</v>
      </c>
      <c r="I144" s="1">
        <f t="shared" si="16"/>
        <v>2</v>
      </c>
      <c r="J144" s="1">
        <f t="shared" si="16"/>
        <v>1</v>
      </c>
      <c r="K144" s="1">
        <f t="shared" si="16"/>
        <v>6</v>
      </c>
      <c r="M144" s="1" t="s">
        <v>21</v>
      </c>
      <c r="N144" s="1">
        <f t="shared" ref="N144:V147" si="17">N75</f>
        <v>7</v>
      </c>
      <c r="O144" s="1">
        <f t="shared" si="17"/>
        <v>3</v>
      </c>
      <c r="P144" s="1">
        <f t="shared" si="17"/>
        <v>5</v>
      </c>
      <c r="Q144" s="1">
        <f t="shared" si="17"/>
        <v>4</v>
      </c>
      <c r="R144" s="1">
        <f t="shared" si="17"/>
        <v>8</v>
      </c>
      <c r="S144" s="1">
        <f t="shared" si="17"/>
        <v>9</v>
      </c>
      <c r="T144" s="1">
        <f t="shared" si="17"/>
        <v>2</v>
      </c>
      <c r="U144" s="1">
        <f t="shared" si="17"/>
        <v>1</v>
      </c>
      <c r="V144" s="1">
        <f t="shared" si="17"/>
        <v>6</v>
      </c>
    </row>
    <row r="145" spans="1:22" x14ac:dyDescent="0.25">
      <c r="B145" s="1" t="s">
        <v>22</v>
      </c>
      <c r="C145" s="1">
        <f t="shared" si="16"/>
        <v>7</v>
      </c>
      <c r="D145" s="1">
        <f t="shared" si="16"/>
        <v>4</v>
      </c>
      <c r="E145" s="1">
        <f t="shared" si="16"/>
        <v>5</v>
      </c>
      <c r="F145" s="1">
        <f t="shared" si="16"/>
        <v>3</v>
      </c>
      <c r="G145" s="1">
        <f t="shared" si="16"/>
        <v>8</v>
      </c>
      <c r="H145" s="1">
        <f t="shared" si="16"/>
        <v>9</v>
      </c>
      <c r="I145" s="1">
        <f t="shared" si="16"/>
        <v>1</v>
      </c>
      <c r="J145" s="1">
        <f t="shared" si="16"/>
        <v>2</v>
      </c>
      <c r="K145" s="1">
        <f t="shared" si="16"/>
        <v>6</v>
      </c>
      <c r="M145" s="1" t="s">
        <v>22</v>
      </c>
      <c r="N145" s="1">
        <f t="shared" si="17"/>
        <v>7</v>
      </c>
      <c r="O145" s="1">
        <f t="shared" si="17"/>
        <v>3</v>
      </c>
      <c r="P145" s="1">
        <f t="shared" si="17"/>
        <v>4</v>
      </c>
      <c r="Q145" s="1">
        <f t="shared" si="17"/>
        <v>5</v>
      </c>
      <c r="R145" s="1">
        <f t="shared" si="17"/>
        <v>8</v>
      </c>
      <c r="S145" s="1">
        <f t="shared" si="17"/>
        <v>9</v>
      </c>
      <c r="T145" s="1">
        <f t="shared" si="17"/>
        <v>2</v>
      </c>
      <c r="U145" s="1">
        <f t="shared" si="17"/>
        <v>1</v>
      </c>
      <c r="V145" s="1">
        <f t="shared" si="17"/>
        <v>6</v>
      </c>
    </row>
    <row r="146" spans="1:22" x14ac:dyDescent="0.25">
      <c r="B146" s="1" t="s">
        <v>23</v>
      </c>
      <c r="C146" s="1">
        <f t="shared" si="16"/>
        <v>7</v>
      </c>
      <c r="D146" s="1">
        <f t="shared" si="16"/>
        <v>2</v>
      </c>
      <c r="E146" s="1">
        <f t="shared" si="16"/>
        <v>4</v>
      </c>
      <c r="F146" s="1">
        <f t="shared" si="16"/>
        <v>3</v>
      </c>
      <c r="G146" s="1">
        <f t="shared" si="16"/>
        <v>8</v>
      </c>
      <c r="H146" s="1">
        <f t="shared" si="16"/>
        <v>9</v>
      </c>
      <c r="I146" s="1">
        <f t="shared" si="16"/>
        <v>5</v>
      </c>
      <c r="J146" s="1">
        <f t="shared" si="16"/>
        <v>1</v>
      </c>
      <c r="K146" s="1">
        <f t="shared" si="16"/>
        <v>6</v>
      </c>
      <c r="M146" s="1" t="s">
        <v>23</v>
      </c>
      <c r="N146" s="1">
        <f t="shared" si="17"/>
        <v>8</v>
      </c>
      <c r="O146" s="1">
        <f t="shared" si="17"/>
        <v>4</v>
      </c>
      <c r="P146" s="1">
        <f t="shared" si="17"/>
        <v>3</v>
      </c>
      <c r="Q146" s="1">
        <f t="shared" si="17"/>
        <v>2</v>
      </c>
      <c r="R146" s="1">
        <f t="shared" si="17"/>
        <v>6</v>
      </c>
      <c r="S146" s="1">
        <f t="shared" si="17"/>
        <v>9</v>
      </c>
      <c r="T146" s="1">
        <f t="shared" si="17"/>
        <v>7</v>
      </c>
      <c r="U146" s="1">
        <f t="shared" si="17"/>
        <v>1</v>
      </c>
      <c r="V146" s="1">
        <f t="shared" si="17"/>
        <v>5</v>
      </c>
    </row>
    <row r="147" spans="1:22" x14ac:dyDescent="0.25">
      <c r="A147" s="1" t="s">
        <v>66</v>
      </c>
      <c r="B147" s="1" t="s">
        <v>24</v>
      </c>
      <c r="C147" s="1">
        <f t="shared" si="16"/>
        <v>3</v>
      </c>
      <c r="D147" s="1">
        <f t="shared" si="16"/>
        <v>8</v>
      </c>
      <c r="E147" s="1">
        <f t="shared" si="16"/>
        <v>9</v>
      </c>
      <c r="F147" s="1">
        <f t="shared" si="16"/>
        <v>7</v>
      </c>
      <c r="G147" s="1">
        <f t="shared" si="16"/>
        <v>6</v>
      </c>
      <c r="H147" s="1">
        <f t="shared" si="16"/>
        <v>5</v>
      </c>
      <c r="I147" s="1">
        <f t="shared" si="16"/>
        <v>1</v>
      </c>
      <c r="J147" s="1">
        <f t="shared" si="16"/>
        <v>2</v>
      </c>
      <c r="K147" s="1">
        <f t="shared" si="16"/>
        <v>4</v>
      </c>
      <c r="M147" s="1" t="s">
        <v>24</v>
      </c>
      <c r="N147" s="1">
        <f t="shared" si="17"/>
        <v>4</v>
      </c>
      <c r="O147" s="1">
        <f t="shared" si="17"/>
        <v>8</v>
      </c>
      <c r="P147" s="1">
        <f t="shared" si="17"/>
        <v>9</v>
      </c>
      <c r="Q147" s="1">
        <f t="shared" si="17"/>
        <v>7</v>
      </c>
      <c r="R147" s="1">
        <f t="shared" si="17"/>
        <v>6</v>
      </c>
      <c r="S147" s="1">
        <f t="shared" si="17"/>
        <v>5</v>
      </c>
      <c r="T147" s="1">
        <f t="shared" si="17"/>
        <v>3</v>
      </c>
      <c r="U147" s="1">
        <f t="shared" si="17"/>
        <v>1</v>
      </c>
      <c r="V147" s="1">
        <f t="shared" si="17"/>
        <v>2</v>
      </c>
    </row>
    <row r="148" spans="1:22" x14ac:dyDescent="0.25">
      <c r="B148" s="1" t="s">
        <v>31</v>
      </c>
      <c r="C148" s="1">
        <f t="shared" ref="C148:K153" si="18">C85</f>
        <v>2</v>
      </c>
      <c r="D148" s="1">
        <f t="shared" si="18"/>
        <v>6</v>
      </c>
      <c r="E148" s="1">
        <f t="shared" si="18"/>
        <v>9</v>
      </c>
      <c r="F148" s="1">
        <f t="shared" si="18"/>
        <v>7</v>
      </c>
      <c r="G148" s="1">
        <f t="shared" si="18"/>
        <v>8</v>
      </c>
      <c r="H148" s="1">
        <f t="shared" si="18"/>
        <v>5</v>
      </c>
      <c r="I148" s="1">
        <f t="shared" si="18"/>
        <v>4</v>
      </c>
      <c r="J148" s="1">
        <f t="shared" si="18"/>
        <v>1</v>
      </c>
      <c r="K148" s="1">
        <f t="shared" si="18"/>
        <v>3</v>
      </c>
      <c r="M148" s="1" t="s">
        <v>31</v>
      </c>
      <c r="N148" s="1">
        <f t="shared" ref="N148:V153" si="19">N85</f>
        <v>2</v>
      </c>
      <c r="O148" s="1">
        <f t="shared" si="19"/>
        <v>5</v>
      </c>
      <c r="P148" s="1">
        <f t="shared" si="19"/>
        <v>8</v>
      </c>
      <c r="Q148" s="1">
        <f t="shared" si="19"/>
        <v>7</v>
      </c>
      <c r="R148" s="1">
        <f t="shared" si="19"/>
        <v>9</v>
      </c>
      <c r="S148" s="1">
        <f t="shared" si="19"/>
        <v>4</v>
      </c>
      <c r="T148" s="1">
        <f t="shared" si="19"/>
        <v>6</v>
      </c>
      <c r="U148" s="1">
        <f t="shared" si="19"/>
        <v>1</v>
      </c>
      <c r="V148" s="1">
        <f t="shared" si="19"/>
        <v>3</v>
      </c>
    </row>
    <row r="149" spans="1:22" x14ac:dyDescent="0.25">
      <c r="B149" s="1" t="s">
        <v>32</v>
      </c>
      <c r="C149" s="1">
        <f t="shared" si="18"/>
        <v>2</v>
      </c>
      <c r="D149" s="1">
        <f t="shared" si="18"/>
        <v>6</v>
      </c>
      <c r="E149" s="1">
        <f t="shared" si="18"/>
        <v>5</v>
      </c>
      <c r="F149" s="1">
        <f t="shared" si="18"/>
        <v>4</v>
      </c>
      <c r="G149" s="1">
        <f t="shared" si="18"/>
        <v>7</v>
      </c>
      <c r="H149" s="1">
        <f t="shared" si="18"/>
        <v>8</v>
      </c>
      <c r="I149" s="1">
        <f t="shared" si="18"/>
        <v>9</v>
      </c>
      <c r="J149" s="1">
        <f t="shared" si="18"/>
        <v>3</v>
      </c>
      <c r="K149" s="1">
        <f t="shared" si="18"/>
        <v>1</v>
      </c>
      <c r="M149" s="1" t="s">
        <v>32</v>
      </c>
      <c r="N149" s="1">
        <f t="shared" si="19"/>
        <v>3</v>
      </c>
      <c r="O149" s="1">
        <f t="shared" si="19"/>
        <v>7</v>
      </c>
      <c r="P149" s="1">
        <f t="shared" si="19"/>
        <v>5</v>
      </c>
      <c r="Q149" s="1">
        <f t="shared" si="19"/>
        <v>4</v>
      </c>
      <c r="R149" s="1">
        <f t="shared" si="19"/>
        <v>6</v>
      </c>
      <c r="S149" s="1">
        <f t="shared" si="19"/>
        <v>8</v>
      </c>
      <c r="T149" s="1">
        <f t="shared" si="19"/>
        <v>9</v>
      </c>
      <c r="U149" s="1">
        <f t="shared" si="19"/>
        <v>2</v>
      </c>
      <c r="V149" s="1">
        <f t="shared" si="19"/>
        <v>1</v>
      </c>
    </row>
    <row r="150" spans="1:22" x14ac:dyDescent="0.25">
      <c r="B150" s="1" t="s">
        <v>33</v>
      </c>
      <c r="C150" s="1">
        <f t="shared" si="18"/>
        <v>5</v>
      </c>
      <c r="D150" s="1">
        <f t="shared" si="18"/>
        <v>9</v>
      </c>
      <c r="E150" s="1">
        <f t="shared" si="18"/>
        <v>8</v>
      </c>
      <c r="F150" s="1">
        <f t="shared" si="18"/>
        <v>6</v>
      </c>
      <c r="G150" s="1">
        <f t="shared" si="18"/>
        <v>4</v>
      </c>
      <c r="H150" s="1">
        <f t="shared" si="18"/>
        <v>7</v>
      </c>
      <c r="I150" s="1">
        <f t="shared" si="18"/>
        <v>3</v>
      </c>
      <c r="J150" s="1">
        <f t="shared" si="18"/>
        <v>2</v>
      </c>
      <c r="K150" s="1">
        <f t="shared" si="18"/>
        <v>1</v>
      </c>
      <c r="M150" s="1" t="s">
        <v>33</v>
      </c>
      <c r="N150" s="1">
        <f t="shared" si="19"/>
        <v>4</v>
      </c>
      <c r="O150" s="1">
        <f t="shared" si="19"/>
        <v>9</v>
      </c>
      <c r="P150" s="1">
        <f t="shared" si="19"/>
        <v>8</v>
      </c>
      <c r="Q150" s="1">
        <f t="shared" si="19"/>
        <v>5</v>
      </c>
      <c r="R150" s="1">
        <f t="shared" si="19"/>
        <v>3</v>
      </c>
      <c r="S150" s="1">
        <f t="shared" si="19"/>
        <v>7</v>
      </c>
      <c r="T150" s="1">
        <f t="shared" si="19"/>
        <v>6</v>
      </c>
      <c r="U150" s="1">
        <f t="shared" si="19"/>
        <v>2</v>
      </c>
      <c r="V150" s="1">
        <f t="shared" si="19"/>
        <v>1</v>
      </c>
    </row>
    <row r="151" spans="1:22" x14ac:dyDescent="0.25">
      <c r="B151" s="1" t="s">
        <v>34</v>
      </c>
      <c r="C151" s="1">
        <f t="shared" si="18"/>
        <v>2</v>
      </c>
      <c r="D151" s="1">
        <f t="shared" si="18"/>
        <v>3</v>
      </c>
      <c r="E151" s="1">
        <f t="shared" si="18"/>
        <v>7</v>
      </c>
      <c r="F151" s="1">
        <f t="shared" si="18"/>
        <v>5</v>
      </c>
      <c r="G151" s="1">
        <f t="shared" si="18"/>
        <v>8</v>
      </c>
      <c r="H151" s="1">
        <f t="shared" si="18"/>
        <v>6</v>
      </c>
      <c r="I151" s="1">
        <f t="shared" si="18"/>
        <v>9</v>
      </c>
      <c r="J151" s="1">
        <f t="shared" si="18"/>
        <v>1</v>
      </c>
      <c r="K151" s="1">
        <f t="shared" si="18"/>
        <v>4</v>
      </c>
      <c r="M151" s="1" t="s">
        <v>34</v>
      </c>
      <c r="N151" s="1">
        <f t="shared" si="19"/>
        <v>2</v>
      </c>
      <c r="O151" s="1">
        <f t="shared" si="19"/>
        <v>3</v>
      </c>
      <c r="P151" s="1">
        <f t="shared" si="19"/>
        <v>6</v>
      </c>
      <c r="Q151" s="1">
        <f t="shared" si="19"/>
        <v>5</v>
      </c>
      <c r="R151" s="1">
        <f t="shared" si="19"/>
        <v>8</v>
      </c>
      <c r="S151" s="1">
        <f t="shared" si="19"/>
        <v>7</v>
      </c>
      <c r="T151" s="1">
        <f t="shared" si="19"/>
        <v>9</v>
      </c>
      <c r="U151" s="1">
        <f t="shared" si="19"/>
        <v>1</v>
      </c>
      <c r="V151" s="1">
        <f t="shared" si="19"/>
        <v>4</v>
      </c>
    </row>
    <row r="152" spans="1:22" x14ac:dyDescent="0.25">
      <c r="B152" s="1" t="s">
        <v>35</v>
      </c>
      <c r="C152" s="1">
        <f t="shared" si="18"/>
        <v>5</v>
      </c>
      <c r="D152" s="1">
        <f t="shared" si="18"/>
        <v>1</v>
      </c>
      <c r="E152" s="1">
        <f t="shared" si="18"/>
        <v>6</v>
      </c>
      <c r="F152" s="1">
        <f t="shared" si="18"/>
        <v>4</v>
      </c>
      <c r="G152" s="1">
        <f t="shared" si="18"/>
        <v>8</v>
      </c>
      <c r="H152" s="1">
        <f t="shared" si="18"/>
        <v>9</v>
      </c>
      <c r="I152" s="1">
        <f t="shared" si="18"/>
        <v>7</v>
      </c>
      <c r="J152" s="1">
        <f t="shared" si="18"/>
        <v>2</v>
      </c>
      <c r="K152" s="1">
        <f t="shared" si="18"/>
        <v>3</v>
      </c>
      <c r="M152" s="1" t="s">
        <v>35</v>
      </c>
      <c r="N152" s="1">
        <f t="shared" si="19"/>
        <v>5</v>
      </c>
      <c r="O152" s="1">
        <f t="shared" si="19"/>
        <v>1</v>
      </c>
      <c r="P152" s="1">
        <f t="shared" si="19"/>
        <v>6</v>
      </c>
      <c r="Q152" s="1">
        <f t="shared" si="19"/>
        <v>4</v>
      </c>
      <c r="R152" s="1">
        <f t="shared" si="19"/>
        <v>7</v>
      </c>
      <c r="S152" s="1">
        <f t="shared" si="19"/>
        <v>8</v>
      </c>
      <c r="T152" s="1">
        <f t="shared" si="19"/>
        <v>9</v>
      </c>
      <c r="U152" s="1">
        <f t="shared" si="19"/>
        <v>2</v>
      </c>
      <c r="V152" s="1">
        <f t="shared" si="19"/>
        <v>3</v>
      </c>
    </row>
    <row r="153" spans="1:22" x14ac:dyDescent="0.25">
      <c r="B153" s="1" t="s">
        <v>36</v>
      </c>
      <c r="C153" s="1">
        <f t="shared" si="18"/>
        <v>3</v>
      </c>
      <c r="D153" s="1">
        <f t="shared" si="18"/>
        <v>1</v>
      </c>
      <c r="E153" s="1">
        <f t="shared" si="18"/>
        <v>9</v>
      </c>
      <c r="F153" s="1">
        <f t="shared" si="18"/>
        <v>5</v>
      </c>
      <c r="G153" s="1">
        <f t="shared" si="18"/>
        <v>4</v>
      </c>
      <c r="H153" s="1">
        <f t="shared" si="18"/>
        <v>8</v>
      </c>
      <c r="I153" s="1">
        <f t="shared" si="18"/>
        <v>6</v>
      </c>
      <c r="J153" s="1">
        <f t="shared" si="18"/>
        <v>7</v>
      </c>
      <c r="K153" s="1">
        <f t="shared" si="18"/>
        <v>2</v>
      </c>
      <c r="M153" s="1" t="s">
        <v>36</v>
      </c>
      <c r="N153" s="1">
        <f t="shared" si="19"/>
        <v>3</v>
      </c>
      <c r="O153" s="1">
        <f t="shared" si="19"/>
        <v>2</v>
      </c>
      <c r="P153" s="1">
        <f t="shared" si="19"/>
        <v>9</v>
      </c>
      <c r="Q153" s="1">
        <f t="shared" si="19"/>
        <v>5</v>
      </c>
      <c r="R153" s="1">
        <f t="shared" si="19"/>
        <v>4</v>
      </c>
      <c r="S153" s="1">
        <f t="shared" si="19"/>
        <v>8</v>
      </c>
      <c r="T153" s="1">
        <f t="shared" si="19"/>
        <v>7</v>
      </c>
      <c r="U153" s="1">
        <f t="shared" si="19"/>
        <v>6</v>
      </c>
      <c r="V153" s="1">
        <f t="shared" si="19"/>
        <v>1</v>
      </c>
    </row>
    <row r="154" spans="1:22" x14ac:dyDescent="0.25">
      <c r="A154" s="1" t="s">
        <v>67</v>
      </c>
      <c r="B154" s="1" t="s">
        <v>27</v>
      </c>
      <c r="C154" s="1">
        <f t="shared" ref="C154:K155" si="20">C81</f>
        <v>6</v>
      </c>
      <c r="D154" s="1">
        <f t="shared" si="20"/>
        <v>2</v>
      </c>
      <c r="E154" s="1">
        <f t="shared" si="20"/>
        <v>4</v>
      </c>
      <c r="F154" s="1">
        <f t="shared" si="20"/>
        <v>3</v>
      </c>
      <c r="G154" s="1">
        <f t="shared" si="20"/>
        <v>7</v>
      </c>
      <c r="H154" s="1">
        <f t="shared" si="20"/>
        <v>9</v>
      </c>
      <c r="I154" s="1">
        <f t="shared" si="20"/>
        <v>8</v>
      </c>
      <c r="J154" s="1">
        <f t="shared" si="20"/>
        <v>1</v>
      </c>
      <c r="K154" s="1">
        <f t="shared" si="20"/>
        <v>5</v>
      </c>
      <c r="M154" s="1" t="s">
        <v>27</v>
      </c>
      <c r="N154" s="1">
        <f t="shared" ref="N154:V155" si="21">N81</f>
        <v>6</v>
      </c>
      <c r="O154" s="1">
        <f t="shared" si="21"/>
        <v>2</v>
      </c>
      <c r="P154" s="1">
        <f t="shared" si="21"/>
        <v>5</v>
      </c>
      <c r="Q154" s="1">
        <f t="shared" si="21"/>
        <v>3</v>
      </c>
      <c r="R154" s="1">
        <f t="shared" si="21"/>
        <v>7</v>
      </c>
      <c r="S154" s="1">
        <f t="shared" si="21"/>
        <v>9</v>
      </c>
      <c r="T154" s="1">
        <f t="shared" si="21"/>
        <v>8</v>
      </c>
      <c r="U154" s="1">
        <f t="shared" si="21"/>
        <v>1</v>
      </c>
      <c r="V154" s="1">
        <f t="shared" si="21"/>
        <v>4</v>
      </c>
    </row>
    <row r="155" spans="1:22" x14ac:dyDescent="0.25">
      <c r="B155" s="1" t="s">
        <v>28</v>
      </c>
      <c r="C155" s="1">
        <f t="shared" si="20"/>
        <v>2</v>
      </c>
      <c r="D155" s="1">
        <f t="shared" si="20"/>
        <v>5</v>
      </c>
      <c r="E155" s="1">
        <f t="shared" si="20"/>
        <v>7</v>
      </c>
      <c r="F155" s="1">
        <f t="shared" si="20"/>
        <v>8</v>
      </c>
      <c r="G155" s="1">
        <f t="shared" si="20"/>
        <v>9</v>
      </c>
      <c r="H155" s="1">
        <f t="shared" si="20"/>
        <v>3</v>
      </c>
      <c r="I155" s="1">
        <f t="shared" si="20"/>
        <v>6</v>
      </c>
      <c r="J155" s="1">
        <f t="shared" si="20"/>
        <v>1</v>
      </c>
      <c r="K155" s="1">
        <f t="shared" si="20"/>
        <v>4</v>
      </c>
      <c r="M155" s="1" t="s">
        <v>28</v>
      </c>
      <c r="N155" s="1">
        <f t="shared" si="21"/>
        <v>2</v>
      </c>
      <c r="O155" s="1">
        <f t="shared" si="21"/>
        <v>5</v>
      </c>
      <c r="P155" s="1">
        <f t="shared" si="21"/>
        <v>6</v>
      </c>
      <c r="Q155" s="1">
        <f t="shared" si="21"/>
        <v>7</v>
      </c>
      <c r="R155" s="1">
        <f t="shared" si="21"/>
        <v>8</v>
      </c>
      <c r="S155" s="1">
        <f t="shared" si="21"/>
        <v>3</v>
      </c>
      <c r="T155" s="1">
        <f t="shared" si="21"/>
        <v>9</v>
      </c>
      <c r="U155" s="1">
        <f t="shared" si="21"/>
        <v>1</v>
      </c>
      <c r="V155" s="1">
        <f t="shared" si="21"/>
        <v>4</v>
      </c>
    </row>
    <row r="156" spans="1:22" x14ac:dyDescent="0.25">
      <c r="B156" s="1" t="s">
        <v>30</v>
      </c>
      <c r="C156" s="1">
        <f t="shared" ref="C156:K156" si="22">C84</f>
        <v>2</v>
      </c>
      <c r="D156" s="1">
        <f t="shared" si="22"/>
        <v>3</v>
      </c>
      <c r="E156" s="1">
        <f t="shared" si="22"/>
        <v>6</v>
      </c>
      <c r="F156" s="1">
        <f t="shared" si="22"/>
        <v>5</v>
      </c>
      <c r="G156" s="1">
        <f t="shared" si="22"/>
        <v>8</v>
      </c>
      <c r="H156" s="1">
        <f t="shared" si="22"/>
        <v>7</v>
      </c>
      <c r="I156" s="1">
        <f t="shared" si="22"/>
        <v>9</v>
      </c>
      <c r="J156" s="1">
        <f t="shared" si="22"/>
        <v>1</v>
      </c>
      <c r="K156" s="1">
        <f t="shared" si="22"/>
        <v>4</v>
      </c>
      <c r="M156" s="1" t="s">
        <v>30</v>
      </c>
      <c r="N156" s="1">
        <f t="shared" ref="N156:V156" si="23">N84</f>
        <v>2</v>
      </c>
      <c r="O156" s="1">
        <f t="shared" si="23"/>
        <v>3</v>
      </c>
      <c r="P156" s="1">
        <f t="shared" si="23"/>
        <v>6</v>
      </c>
      <c r="Q156" s="1">
        <f t="shared" si="23"/>
        <v>5</v>
      </c>
      <c r="R156" s="1">
        <f t="shared" si="23"/>
        <v>8</v>
      </c>
      <c r="S156" s="1">
        <f t="shared" si="23"/>
        <v>7</v>
      </c>
      <c r="T156" s="1">
        <f t="shared" si="23"/>
        <v>9</v>
      </c>
      <c r="U156" s="1">
        <f t="shared" si="23"/>
        <v>1</v>
      </c>
      <c r="V156" s="1">
        <f t="shared" si="23"/>
        <v>4</v>
      </c>
    </row>
    <row r="157" spans="1:22" x14ac:dyDescent="0.25">
      <c r="A157" s="1" t="s">
        <v>68</v>
      </c>
      <c r="B157" s="1" t="s">
        <v>25</v>
      </c>
      <c r="C157" s="1">
        <f t="shared" ref="C157:K158" si="24">C79</f>
        <v>3</v>
      </c>
      <c r="D157" s="1">
        <f t="shared" si="24"/>
        <v>6</v>
      </c>
      <c r="E157" s="1">
        <f t="shared" si="24"/>
        <v>7</v>
      </c>
      <c r="F157" s="1">
        <f t="shared" si="24"/>
        <v>8</v>
      </c>
      <c r="G157" s="1">
        <f t="shared" si="24"/>
        <v>9</v>
      </c>
      <c r="H157" s="1">
        <f t="shared" si="24"/>
        <v>5</v>
      </c>
      <c r="I157" s="1">
        <f t="shared" si="24"/>
        <v>1</v>
      </c>
      <c r="J157" s="1">
        <f t="shared" si="24"/>
        <v>2</v>
      </c>
      <c r="K157" s="1">
        <f t="shared" si="24"/>
        <v>4</v>
      </c>
      <c r="M157" s="1" t="s">
        <v>25</v>
      </c>
      <c r="N157" s="1">
        <f t="shared" ref="N157:V158" si="25">N79</f>
        <v>3</v>
      </c>
      <c r="O157" s="1">
        <f t="shared" si="25"/>
        <v>5</v>
      </c>
      <c r="P157" s="1">
        <f t="shared" si="25"/>
        <v>7</v>
      </c>
      <c r="Q157" s="1">
        <f t="shared" si="25"/>
        <v>8</v>
      </c>
      <c r="R157" s="1">
        <f t="shared" si="25"/>
        <v>9</v>
      </c>
      <c r="S157" s="1">
        <f t="shared" si="25"/>
        <v>6</v>
      </c>
      <c r="T157" s="1">
        <f t="shared" si="25"/>
        <v>1</v>
      </c>
      <c r="U157" s="1">
        <f t="shared" si="25"/>
        <v>2</v>
      </c>
      <c r="V157" s="1">
        <f t="shared" si="25"/>
        <v>4</v>
      </c>
    </row>
    <row r="158" spans="1:22" x14ac:dyDescent="0.25">
      <c r="B158" s="1" t="s">
        <v>26</v>
      </c>
      <c r="C158" s="1">
        <f t="shared" si="24"/>
        <v>3</v>
      </c>
      <c r="D158" s="1">
        <f t="shared" si="24"/>
        <v>6</v>
      </c>
      <c r="E158" s="1">
        <f t="shared" si="24"/>
        <v>7</v>
      </c>
      <c r="F158" s="1">
        <f t="shared" si="24"/>
        <v>4</v>
      </c>
      <c r="G158" s="1">
        <f t="shared" si="24"/>
        <v>9</v>
      </c>
      <c r="H158" s="1">
        <f t="shared" si="24"/>
        <v>8</v>
      </c>
      <c r="I158" s="1">
        <f t="shared" si="24"/>
        <v>1</v>
      </c>
      <c r="J158" s="1">
        <f t="shared" si="24"/>
        <v>5</v>
      </c>
      <c r="K158" s="1">
        <f t="shared" si="24"/>
        <v>2</v>
      </c>
      <c r="M158" s="1" t="s">
        <v>26</v>
      </c>
      <c r="N158" s="1">
        <f t="shared" si="25"/>
        <v>5</v>
      </c>
      <c r="O158" s="1">
        <f t="shared" si="25"/>
        <v>4</v>
      </c>
      <c r="P158" s="1">
        <f t="shared" si="25"/>
        <v>6</v>
      </c>
      <c r="Q158" s="1">
        <f t="shared" si="25"/>
        <v>1</v>
      </c>
      <c r="R158" s="1">
        <f t="shared" si="25"/>
        <v>9</v>
      </c>
      <c r="S158" s="1">
        <f t="shared" si="25"/>
        <v>8</v>
      </c>
      <c r="T158" s="1">
        <f t="shared" si="25"/>
        <v>3</v>
      </c>
      <c r="U158" s="1">
        <f t="shared" si="25"/>
        <v>7</v>
      </c>
      <c r="V158" s="1">
        <f t="shared" si="25"/>
        <v>2</v>
      </c>
    </row>
    <row r="159" spans="1:22" x14ac:dyDescent="0.25">
      <c r="B159" s="1" t="s">
        <v>29</v>
      </c>
      <c r="C159" s="1">
        <f t="shared" ref="C159:K159" si="26">C83</f>
        <v>2</v>
      </c>
      <c r="D159" s="1">
        <f t="shared" si="26"/>
        <v>4</v>
      </c>
      <c r="E159" s="1">
        <f t="shared" si="26"/>
        <v>6</v>
      </c>
      <c r="F159" s="1">
        <f t="shared" si="26"/>
        <v>5</v>
      </c>
      <c r="G159" s="1">
        <f t="shared" si="26"/>
        <v>8</v>
      </c>
      <c r="H159" s="1">
        <f t="shared" si="26"/>
        <v>7</v>
      </c>
      <c r="I159" s="1">
        <f t="shared" si="26"/>
        <v>9</v>
      </c>
      <c r="J159" s="1">
        <f t="shared" si="26"/>
        <v>1</v>
      </c>
      <c r="K159" s="1">
        <f t="shared" si="26"/>
        <v>3</v>
      </c>
      <c r="M159" s="1" t="s">
        <v>29</v>
      </c>
      <c r="N159" s="1">
        <f t="shared" ref="N159:V159" si="27">N83</f>
        <v>6</v>
      </c>
      <c r="O159" s="1">
        <f t="shared" si="27"/>
        <v>3</v>
      </c>
      <c r="P159" s="1">
        <f t="shared" si="27"/>
        <v>7</v>
      </c>
      <c r="Q159" s="1">
        <f t="shared" si="27"/>
        <v>5</v>
      </c>
      <c r="R159" s="1">
        <f t="shared" si="27"/>
        <v>8</v>
      </c>
      <c r="S159" s="1">
        <f t="shared" si="27"/>
        <v>4</v>
      </c>
      <c r="T159" s="1">
        <f t="shared" si="27"/>
        <v>9</v>
      </c>
      <c r="U159" s="1">
        <f t="shared" si="27"/>
        <v>1</v>
      </c>
      <c r="V159" s="1">
        <f t="shared" si="27"/>
        <v>2</v>
      </c>
    </row>
    <row r="160" spans="1:22" x14ac:dyDescent="0.25">
      <c r="B160" s="1" t="s">
        <v>19</v>
      </c>
      <c r="C160" s="1">
        <f t="shared" ref="C160:K160" si="28">C73</f>
        <v>9</v>
      </c>
      <c r="D160" s="1">
        <f t="shared" si="28"/>
        <v>6</v>
      </c>
      <c r="E160" s="1">
        <f t="shared" si="28"/>
        <v>1</v>
      </c>
      <c r="F160" s="1">
        <f t="shared" si="28"/>
        <v>3</v>
      </c>
      <c r="G160" s="1">
        <f t="shared" si="28"/>
        <v>5</v>
      </c>
      <c r="H160" s="1">
        <f t="shared" si="28"/>
        <v>8</v>
      </c>
      <c r="I160" s="1">
        <f t="shared" si="28"/>
        <v>2</v>
      </c>
      <c r="J160" s="1">
        <f t="shared" si="28"/>
        <v>7</v>
      </c>
      <c r="K160" s="1">
        <f t="shared" si="28"/>
        <v>4</v>
      </c>
      <c r="M160" s="1" t="s">
        <v>19</v>
      </c>
      <c r="N160" s="1">
        <f t="shared" ref="N160:V160" si="29">N73</f>
        <v>7</v>
      </c>
      <c r="O160" s="1">
        <f t="shared" si="29"/>
        <v>6</v>
      </c>
      <c r="P160" s="1">
        <f t="shared" si="29"/>
        <v>1</v>
      </c>
      <c r="Q160" s="1">
        <f t="shared" si="29"/>
        <v>3</v>
      </c>
      <c r="R160" s="1">
        <f t="shared" si="29"/>
        <v>5</v>
      </c>
      <c r="S160" s="1">
        <f t="shared" si="29"/>
        <v>9</v>
      </c>
      <c r="T160" s="1">
        <f t="shared" si="29"/>
        <v>2</v>
      </c>
      <c r="U160" s="1">
        <f t="shared" si="29"/>
        <v>8</v>
      </c>
      <c r="V160" s="1">
        <f t="shared" si="29"/>
        <v>4</v>
      </c>
    </row>
    <row r="161" spans="1:22" x14ac:dyDescent="0.25">
      <c r="A161" s="1" t="s">
        <v>69</v>
      </c>
      <c r="B161" s="1" t="s">
        <v>16</v>
      </c>
      <c r="C161" s="1">
        <f t="shared" ref="C161:K163" si="30">C70</f>
        <v>6</v>
      </c>
      <c r="D161" s="1">
        <f t="shared" si="30"/>
        <v>5</v>
      </c>
      <c r="E161" s="1">
        <f t="shared" si="30"/>
        <v>2</v>
      </c>
      <c r="F161" s="1">
        <f t="shared" si="30"/>
        <v>1</v>
      </c>
      <c r="G161" s="1">
        <f t="shared" si="30"/>
        <v>8</v>
      </c>
      <c r="H161" s="1">
        <f t="shared" si="30"/>
        <v>9</v>
      </c>
      <c r="I161" s="1">
        <f t="shared" si="30"/>
        <v>3</v>
      </c>
      <c r="J161" s="1">
        <f t="shared" si="30"/>
        <v>7</v>
      </c>
      <c r="K161" s="1">
        <f t="shared" si="30"/>
        <v>4</v>
      </c>
      <c r="M161" s="1" t="s">
        <v>16</v>
      </c>
      <c r="N161" s="1">
        <f t="shared" ref="N161:V163" si="31">N70</f>
        <v>6</v>
      </c>
      <c r="O161" s="1">
        <f t="shared" si="31"/>
        <v>5</v>
      </c>
      <c r="P161" s="1">
        <f t="shared" si="31"/>
        <v>2</v>
      </c>
      <c r="Q161" s="1">
        <f t="shared" si="31"/>
        <v>1</v>
      </c>
      <c r="R161" s="1">
        <f t="shared" si="31"/>
        <v>8</v>
      </c>
      <c r="S161" s="1">
        <f t="shared" si="31"/>
        <v>9</v>
      </c>
      <c r="T161" s="1">
        <f t="shared" si="31"/>
        <v>3</v>
      </c>
      <c r="U161" s="1">
        <f t="shared" si="31"/>
        <v>7</v>
      </c>
      <c r="V161" s="1">
        <f t="shared" si="31"/>
        <v>4</v>
      </c>
    </row>
    <row r="162" spans="1:22" x14ac:dyDescent="0.25">
      <c r="B162" s="1" t="s">
        <v>17</v>
      </c>
      <c r="C162" s="1">
        <f t="shared" si="30"/>
        <v>8</v>
      </c>
      <c r="D162" s="1">
        <f t="shared" si="30"/>
        <v>7</v>
      </c>
      <c r="E162" s="1">
        <f t="shared" si="30"/>
        <v>1</v>
      </c>
      <c r="F162" s="1">
        <f t="shared" si="30"/>
        <v>2</v>
      </c>
      <c r="G162" s="1">
        <f t="shared" si="30"/>
        <v>5</v>
      </c>
      <c r="H162" s="1">
        <f t="shared" si="30"/>
        <v>9</v>
      </c>
      <c r="I162" s="1">
        <f t="shared" si="30"/>
        <v>3</v>
      </c>
      <c r="J162" s="1">
        <f t="shared" si="30"/>
        <v>6</v>
      </c>
      <c r="K162" s="1">
        <f t="shared" si="30"/>
        <v>4</v>
      </c>
      <c r="M162" s="1" t="s">
        <v>17</v>
      </c>
      <c r="N162" s="1">
        <f t="shared" si="31"/>
        <v>8</v>
      </c>
      <c r="O162" s="1">
        <f t="shared" si="31"/>
        <v>7</v>
      </c>
      <c r="P162" s="1">
        <f t="shared" si="31"/>
        <v>1</v>
      </c>
      <c r="Q162" s="1">
        <f t="shared" si="31"/>
        <v>2</v>
      </c>
      <c r="R162" s="1">
        <f t="shared" si="31"/>
        <v>6</v>
      </c>
      <c r="S162" s="1">
        <f t="shared" si="31"/>
        <v>9</v>
      </c>
      <c r="T162" s="1">
        <f t="shared" si="31"/>
        <v>3</v>
      </c>
      <c r="U162" s="1">
        <f t="shared" si="31"/>
        <v>5</v>
      </c>
      <c r="V162" s="1">
        <f t="shared" si="31"/>
        <v>4</v>
      </c>
    </row>
    <row r="163" spans="1:22" x14ac:dyDescent="0.25">
      <c r="B163" s="1" t="s">
        <v>18</v>
      </c>
      <c r="C163" s="1">
        <f t="shared" si="30"/>
        <v>6</v>
      </c>
      <c r="D163" s="1">
        <f t="shared" si="30"/>
        <v>9</v>
      </c>
      <c r="E163" s="1">
        <f t="shared" si="30"/>
        <v>1</v>
      </c>
      <c r="F163" s="1">
        <f t="shared" si="30"/>
        <v>2</v>
      </c>
      <c r="G163" s="1">
        <f t="shared" si="30"/>
        <v>8</v>
      </c>
      <c r="H163" s="1">
        <f t="shared" si="30"/>
        <v>4</v>
      </c>
      <c r="I163" s="1">
        <f t="shared" si="30"/>
        <v>3</v>
      </c>
      <c r="J163" s="1">
        <f t="shared" si="30"/>
        <v>7</v>
      </c>
      <c r="K163" s="1">
        <f t="shared" si="30"/>
        <v>5</v>
      </c>
      <c r="M163" s="1" t="s">
        <v>18</v>
      </c>
      <c r="N163" s="1">
        <f t="shared" si="31"/>
        <v>6</v>
      </c>
      <c r="O163" s="1">
        <f t="shared" si="31"/>
        <v>9</v>
      </c>
      <c r="P163" s="1">
        <f t="shared" si="31"/>
        <v>1</v>
      </c>
      <c r="Q163" s="1">
        <f t="shared" si="31"/>
        <v>2</v>
      </c>
      <c r="R163" s="1">
        <f t="shared" si="31"/>
        <v>8</v>
      </c>
      <c r="S163" s="1">
        <f t="shared" si="31"/>
        <v>3</v>
      </c>
      <c r="T163" s="1">
        <f t="shared" si="31"/>
        <v>4</v>
      </c>
      <c r="U163" s="1">
        <f t="shared" si="31"/>
        <v>7</v>
      </c>
      <c r="V163" s="1">
        <f t="shared" si="31"/>
        <v>5</v>
      </c>
    </row>
    <row r="164" spans="1:22" x14ac:dyDescent="0.25">
      <c r="B164" s="1" t="s">
        <v>20</v>
      </c>
      <c r="C164" s="1">
        <f t="shared" ref="C164:K164" si="32">C74</f>
        <v>4</v>
      </c>
      <c r="D164" s="1">
        <f t="shared" si="32"/>
        <v>8</v>
      </c>
      <c r="E164" s="1">
        <f t="shared" si="32"/>
        <v>2</v>
      </c>
      <c r="F164" s="1">
        <f t="shared" si="32"/>
        <v>1</v>
      </c>
      <c r="G164" s="1">
        <f t="shared" si="32"/>
        <v>9</v>
      </c>
      <c r="H164" s="1">
        <f t="shared" si="32"/>
        <v>6</v>
      </c>
      <c r="I164" s="1">
        <f t="shared" si="32"/>
        <v>3</v>
      </c>
      <c r="J164" s="1">
        <f t="shared" si="32"/>
        <v>7</v>
      </c>
      <c r="K164" s="1">
        <f t="shared" si="32"/>
        <v>5</v>
      </c>
      <c r="M164" s="1" t="s">
        <v>20</v>
      </c>
      <c r="N164" s="1">
        <f t="shared" ref="N164:V164" si="33">N74</f>
        <v>4</v>
      </c>
      <c r="O164" s="1">
        <f t="shared" si="33"/>
        <v>8</v>
      </c>
      <c r="P164" s="1">
        <f t="shared" si="33"/>
        <v>2</v>
      </c>
      <c r="Q164" s="1">
        <f t="shared" si="33"/>
        <v>1</v>
      </c>
      <c r="R164" s="1">
        <f t="shared" si="33"/>
        <v>9</v>
      </c>
      <c r="S164" s="1">
        <f t="shared" si="33"/>
        <v>6</v>
      </c>
      <c r="T164" s="1">
        <f t="shared" si="33"/>
        <v>3</v>
      </c>
      <c r="U164" s="1">
        <f t="shared" si="33"/>
        <v>7</v>
      </c>
      <c r="V164" s="1">
        <f t="shared" si="33"/>
        <v>5</v>
      </c>
    </row>
    <row r="165" spans="1:22" x14ac:dyDescent="0.25">
      <c r="B165" s="1" t="s">
        <v>37</v>
      </c>
      <c r="C165" s="1">
        <f t="shared" ref="C165:K180" si="34">C91</f>
        <v>6</v>
      </c>
      <c r="D165" s="1">
        <f t="shared" si="34"/>
        <v>7</v>
      </c>
      <c r="E165" s="1">
        <f t="shared" si="34"/>
        <v>2</v>
      </c>
      <c r="F165" s="1">
        <f t="shared" si="34"/>
        <v>1</v>
      </c>
      <c r="G165" s="1">
        <f t="shared" si="34"/>
        <v>8</v>
      </c>
      <c r="H165" s="1">
        <f t="shared" si="34"/>
        <v>9</v>
      </c>
      <c r="I165" s="1">
        <f t="shared" si="34"/>
        <v>5</v>
      </c>
      <c r="J165" s="1">
        <f t="shared" si="34"/>
        <v>3</v>
      </c>
      <c r="K165" s="1">
        <f t="shared" si="34"/>
        <v>4</v>
      </c>
      <c r="M165" s="1" t="s">
        <v>37</v>
      </c>
      <c r="N165" s="1">
        <f t="shared" ref="N165:V180" si="35">N91</f>
        <v>6</v>
      </c>
      <c r="O165" s="1">
        <f t="shared" si="35"/>
        <v>7</v>
      </c>
      <c r="P165" s="1">
        <f t="shared" si="35"/>
        <v>2</v>
      </c>
      <c r="Q165" s="1">
        <f t="shared" si="35"/>
        <v>1</v>
      </c>
      <c r="R165" s="1">
        <f t="shared" si="35"/>
        <v>8</v>
      </c>
      <c r="S165" s="1">
        <f t="shared" si="35"/>
        <v>9</v>
      </c>
      <c r="T165" s="1">
        <f t="shared" si="35"/>
        <v>5</v>
      </c>
      <c r="U165" s="1">
        <f t="shared" si="35"/>
        <v>3</v>
      </c>
      <c r="V165" s="1">
        <f t="shared" si="35"/>
        <v>4</v>
      </c>
    </row>
    <row r="166" spans="1:22" x14ac:dyDescent="0.25">
      <c r="B166" s="1" t="s">
        <v>38</v>
      </c>
      <c r="C166" s="1">
        <f t="shared" si="34"/>
        <v>6</v>
      </c>
      <c r="D166" s="1">
        <f t="shared" si="34"/>
        <v>4</v>
      </c>
      <c r="E166" s="1">
        <f t="shared" si="34"/>
        <v>1</v>
      </c>
      <c r="F166" s="1">
        <f t="shared" si="34"/>
        <v>2</v>
      </c>
      <c r="G166" s="1">
        <f t="shared" si="34"/>
        <v>8</v>
      </c>
      <c r="H166" s="1">
        <f t="shared" si="34"/>
        <v>9</v>
      </c>
      <c r="I166" s="1">
        <f t="shared" si="34"/>
        <v>3</v>
      </c>
      <c r="J166" s="1">
        <f t="shared" si="34"/>
        <v>7</v>
      </c>
      <c r="K166" s="1">
        <f t="shared" si="34"/>
        <v>5</v>
      </c>
      <c r="M166" s="1" t="s">
        <v>38</v>
      </c>
      <c r="N166" s="1">
        <f t="shared" si="35"/>
        <v>6</v>
      </c>
      <c r="O166" s="1">
        <f t="shared" si="35"/>
        <v>4</v>
      </c>
      <c r="P166" s="1">
        <f t="shared" si="35"/>
        <v>1</v>
      </c>
      <c r="Q166" s="1">
        <f t="shared" si="35"/>
        <v>2</v>
      </c>
      <c r="R166" s="1">
        <f t="shared" si="35"/>
        <v>8</v>
      </c>
      <c r="S166" s="1">
        <f t="shared" si="35"/>
        <v>9</v>
      </c>
      <c r="T166" s="1">
        <f t="shared" si="35"/>
        <v>3</v>
      </c>
      <c r="U166" s="1">
        <f t="shared" si="35"/>
        <v>7</v>
      </c>
      <c r="V166" s="1">
        <f t="shared" si="35"/>
        <v>5</v>
      </c>
    </row>
    <row r="167" spans="1:22" x14ac:dyDescent="0.25">
      <c r="B167" s="1" t="s">
        <v>39</v>
      </c>
      <c r="C167" s="1">
        <f t="shared" si="34"/>
        <v>6</v>
      </c>
      <c r="D167" s="1">
        <f t="shared" si="34"/>
        <v>4</v>
      </c>
      <c r="E167" s="1">
        <f t="shared" si="34"/>
        <v>2</v>
      </c>
      <c r="F167" s="1">
        <f t="shared" si="34"/>
        <v>1</v>
      </c>
      <c r="G167" s="1">
        <f t="shared" si="34"/>
        <v>7</v>
      </c>
      <c r="H167" s="1">
        <f t="shared" si="34"/>
        <v>9</v>
      </c>
      <c r="I167" s="1">
        <f t="shared" si="34"/>
        <v>3</v>
      </c>
      <c r="J167" s="1">
        <f t="shared" si="34"/>
        <v>8</v>
      </c>
      <c r="K167" s="1">
        <f t="shared" si="34"/>
        <v>5</v>
      </c>
      <c r="M167" s="1" t="s">
        <v>39</v>
      </c>
      <c r="N167" s="1">
        <f t="shared" si="35"/>
        <v>5</v>
      </c>
      <c r="O167" s="1">
        <f t="shared" si="35"/>
        <v>4</v>
      </c>
      <c r="P167" s="1">
        <f t="shared" si="35"/>
        <v>2</v>
      </c>
      <c r="Q167" s="1">
        <f t="shared" si="35"/>
        <v>1</v>
      </c>
      <c r="R167" s="1">
        <f t="shared" si="35"/>
        <v>7</v>
      </c>
      <c r="S167" s="1">
        <f t="shared" si="35"/>
        <v>9</v>
      </c>
      <c r="T167" s="1">
        <f t="shared" si="35"/>
        <v>3</v>
      </c>
      <c r="U167" s="1">
        <f t="shared" si="35"/>
        <v>8</v>
      </c>
      <c r="V167" s="1">
        <f t="shared" si="35"/>
        <v>6</v>
      </c>
    </row>
    <row r="168" spans="1:22" x14ac:dyDescent="0.25">
      <c r="B168" s="1" t="s">
        <v>40</v>
      </c>
      <c r="C168" s="1">
        <f t="shared" si="34"/>
        <v>3</v>
      </c>
      <c r="D168" s="1">
        <f t="shared" si="34"/>
        <v>2</v>
      </c>
      <c r="E168" s="1">
        <f t="shared" si="34"/>
        <v>6</v>
      </c>
      <c r="F168" s="1">
        <f t="shared" si="34"/>
        <v>5</v>
      </c>
      <c r="G168" s="1">
        <f t="shared" si="34"/>
        <v>9</v>
      </c>
      <c r="H168" s="1">
        <f t="shared" si="34"/>
        <v>7</v>
      </c>
      <c r="I168" s="1">
        <f t="shared" si="34"/>
        <v>8</v>
      </c>
      <c r="J168" s="1">
        <f t="shared" si="34"/>
        <v>1</v>
      </c>
      <c r="K168" s="1">
        <f t="shared" si="34"/>
        <v>4</v>
      </c>
      <c r="M168" s="1" t="s">
        <v>40</v>
      </c>
      <c r="N168" s="1">
        <f t="shared" si="35"/>
        <v>1</v>
      </c>
      <c r="O168" s="1">
        <f t="shared" si="35"/>
        <v>3</v>
      </c>
      <c r="P168" s="1">
        <f t="shared" si="35"/>
        <v>6</v>
      </c>
      <c r="Q168" s="1">
        <f t="shared" si="35"/>
        <v>5</v>
      </c>
      <c r="R168" s="1">
        <f t="shared" si="35"/>
        <v>9</v>
      </c>
      <c r="S168" s="1">
        <f t="shared" si="35"/>
        <v>7</v>
      </c>
      <c r="T168" s="1">
        <f t="shared" si="35"/>
        <v>8</v>
      </c>
      <c r="U168" s="1">
        <f t="shared" si="35"/>
        <v>2</v>
      </c>
      <c r="V168" s="1">
        <f t="shared" si="35"/>
        <v>4</v>
      </c>
    </row>
    <row r="169" spans="1:22" x14ac:dyDescent="0.25">
      <c r="B169" s="1" t="s">
        <v>41</v>
      </c>
      <c r="C169" s="1">
        <f t="shared" si="34"/>
        <v>4</v>
      </c>
      <c r="D169" s="1">
        <f t="shared" si="34"/>
        <v>1</v>
      </c>
      <c r="E169" s="1">
        <f t="shared" si="34"/>
        <v>6</v>
      </c>
      <c r="F169" s="1">
        <f t="shared" si="34"/>
        <v>3</v>
      </c>
      <c r="G169" s="1">
        <f t="shared" si="34"/>
        <v>9</v>
      </c>
      <c r="H169" s="1">
        <f t="shared" si="34"/>
        <v>7</v>
      </c>
      <c r="I169" s="1">
        <f t="shared" si="34"/>
        <v>8</v>
      </c>
      <c r="J169" s="1">
        <f t="shared" si="34"/>
        <v>2</v>
      </c>
      <c r="K169" s="1">
        <f t="shared" si="34"/>
        <v>5</v>
      </c>
      <c r="M169" s="1" t="s">
        <v>41</v>
      </c>
      <c r="N169" s="1">
        <f t="shared" si="35"/>
        <v>2</v>
      </c>
      <c r="O169" s="1">
        <f t="shared" si="35"/>
        <v>1</v>
      </c>
      <c r="P169" s="1">
        <f t="shared" si="35"/>
        <v>6</v>
      </c>
      <c r="Q169" s="1">
        <f t="shared" si="35"/>
        <v>5</v>
      </c>
      <c r="R169" s="1">
        <f t="shared" si="35"/>
        <v>9</v>
      </c>
      <c r="S169" s="1">
        <f t="shared" si="35"/>
        <v>7</v>
      </c>
      <c r="T169" s="1">
        <f t="shared" si="35"/>
        <v>8</v>
      </c>
      <c r="U169" s="1">
        <f t="shared" si="35"/>
        <v>3</v>
      </c>
      <c r="V169" s="1">
        <f t="shared" si="35"/>
        <v>4</v>
      </c>
    </row>
    <row r="170" spans="1:22" x14ac:dyDescent="0.25">
      <c r="B170" s="1" t="s">
        <v>42</v>
      </c>
      <c r="C170" s="1">
        <f t="shared" si="34"/>
        <v>4</v>
      </c>
      <c r="D170" s="1">
        <f t="shared" si="34"/>
        <v>3</v>
      </c>
      <c r="E170" s="1">
        <f t="shared" si="34"/>
        <v>6</v>
      </c>
      <c r="F170" s="1">
        <f t="shared" si="34"/>
        <v>5</v>
      </c>
      <c r="G170" s="1">
        <f t="shared" si="34"/>
        <v>9</v>
      </c>
      <c r="H170" s="1">
        <f t="shared" si="34"/>
        <v>7</v>
      </c>
      <c r="I170" s="1">
        <f t="shared" si="34"/>
        <v>8</v>
      </c>
      <c r="J170" s="1">
        <f t="shared" si="34"/>
        <v>2</v>
      </c>
      <c r="K170" s="1">
        <f t="shared" si="34"/>
        <v>1</v>
      </c>
      <c r="M170" s="1" t="s">
        <v>42</v>
      </c>
      <c r="N170" s="1">
        <f t="shared" si="35"/>
        <v>1</v>
      </c>
      <c r="O170" s="1">
        <f t="shared" si="35"/>
        <v>2</v>
      </c>
      <c r="P170" s="1">
        <f t="shared" si="35"/>
        <v>6</v>
      </c>
      <c r="Q170" s="1">
        <f t="shared" si="35"/>
        <v>5</v>
      </c>
      <c r="R170" s="1">
        <f t="shared" si="35"/>
        <v>9</v>
      </c>
      <c r="S170" s="1">
        <f t="shared" si="35"/>
        <v>7</v>
      </c>
      <c r="T170" s="1">
        <f t="shared" si="35"/>
        <v>8</v>
      </c>
      <c r="U170" s="1">
        <f t="shared" si="35"/>
        <v>4</v>
      </c>
      <c r="V170" s="1">
        <f t="shared" si="35"/>
        <v>3</v>
      </c>
    </row>
    <row r="171" spans="1:22" x14ac:dyDescent="0.25">
      <c r="A171" s="1" t="s">
        <v>70</v>
      </c>
      <c r="B171" s="1" t="s">
        <v>43</v>
      </c>
      <c r="C171" s="1">
        <f t="shared" si="34"/>
        <v>3</v>
      </c>
      <c r="D171" s="1">
        <f t="shared" si="34"/>
        <v>9</v>
      </c>
      <c r="E171" s="1">
        <f t="shared" si="34"/>
        <v>7</v>
      </c>
      <c r="F171" s="1">
        <f t="shared" si="34"/>
        <v>8</v>
      </c>
      <c r="G171" s="1">
        <f t="shared" si="34"/>
        <v>4</v>
      </c>
      <c r="H171" s="1">
        <f t="shared" si="34"/>
        <v>6</v>
      </c>
      <c r="I171" s="1">
        <f t="shared" si="34"/>
        <v>5</v>
      </c>
      <c r="J171" s="1">
        <f t="shared" si="34"/>
        <v>1</v>
      </c>
      <c r="K171" s="1">
        <f t="shared" si="34"/>
        <v>2</v>
      </c>
      <c r="M171" s="1" t="s">
        <v>43</v>
      </c>
      <c r="N171" s="1">
        <f t="shared" si="35"/>
        <v>3</v>
      </c>
      <c r="O171" s="1">
        <f t="shared" si="35"/>
        <v>9</v>
      </c>
      <c r="P171" s="1">
        <f t="shared" si="35"/>
        <v>6</v>
      </c>
      <c r="Q171" s="1">
        <f t="shared" si="35"/>
        <v>8</v>
      </c>
      <c r="R171" s="1">
        <f t="shared" si="35"/>
        <v>4</v>
      </c>
      <c r="S171" s="1">
        <f t="shared" si="35"/>
        <v>7</v>
      </c>
      <c r="T171" s="1">
        <f t="shared" si="35"/>
        <v>5</v>
      </c>
      <c r="U171" s="1">
        <f t="shared" si="35"/>
        <v>1</v>
      </c>
      <c r="V171" s="1">
        <f t="shared" si="35"/>
        <v>2</v>
      </c>
    </row>
    <row r="172" spans="1:22" x14ac:dyDescent="0.25">
      <c r="B172" s="1" t="s">
        <v>44</v>
      </c>
      <c r="C172" s="1">
        <f t="shared" si="34"/>
        <v>8</v>
      </c>
      <c r="D172" s="1">
        <f t="shared" si="34"/>
        <v>3</v>
      </c>
      <c r="E172" s="1">
        <f t="shared" si="34"/>
        <v>6</v>
      </c>
      <c r="F172" s="1">
        <f t="shared" si="34"/>
        <v>4</v>
      </c>
      <c r="G172" s="1">
        <f t="shared" si="34"/>
        <v>7</v>
      </c>
      <c r="H172" s="1">
        <f t="shared" si="34"/>
        <v>9</v>
      </c>
      <c r="I172" s="1">
        <f t="shared" si="34"/>
        <v>5</v>
      </c>
      <c r="J172" s="1">
        <f t="shared" si="34"/>
        <v>2</v>
      </c>
      <c r="K172" s="1">
        <f t="shared" si="34"/>
        <v>1</v>
      </c>
      <c r="M172" s="1" t="s">
        <v>44</v>
      </c>
      <c r="N172" s="1">
        <f t="shared" si="35"/>
        <v>3</v>
      </c>
      <c r="O172" s="1">
        <f t="shared" si="35"/>
        <v>5</v>
      </c>
      <c r="P172" s="1">
        <f t="shared" si="35"/>
        <v>4</v>
      </c>
      <c r="Q172" s="1">
        <f t="shared" si="35"/>
        <v>8</v>
      </c>
      <c r="R172" s="1">
        <f t="shared" si="35"/>
        <v>6</v>
      </c>
      <c r="S172" s="1">
        <f t="shared" si="35"/>
        <v>9</v>
      </c>
      <c r="T172" s="1">
        <f t="shared" si="35"/>
        <v>2</v>
      </c>
      <c r="U172" s="1">
        <f t="shared" si="35"/>
        <v>7</v>
      </c>
      <c r="V172" s="1">
        <f t="shared" si="35"/>
        <v>1</v>
      </c>
    </row>
    <row r="173" spans="1:22" x14ac:dyDescent="0.25">
      <c r="B173" s="1" t="s">
        <v>45</v>
      </c>
      <c r="C173" s="1">
        <f t="shared" si="34"/>
        <v>7</v>
      </c>
      <c r="D173" s="1">
        <f t="shared" si="34"/>
        <v>5</v>
      </c>
      <c r="E173" s="1">
        <f t="shared" si="34"/>
        <v>6</v>
      </c>
      <c r="F173" s="1">
        <f t="shared" si="34"/>
        <v>3</v>
      </c>
      <c r="G173" s="1">
        <f t="shared" si="34"/>
        <v>8</v>
      </c>
      <c r="H173" s="1">
        <f t="shared" si="34"/>
        <v>9</v>
      </c>
      <c r="I173" s="1">
        <f t="shared" si="34"/>
        <v>2</v>
      </c>
      <c r="J173" s="1">
        <f t="shared" si="34"/>
        <v>4</v>
      </c>
      <c r="K173" s="1">
        <f t="shared" si="34"/>
        <v>1</v>
      </c>
      <c r="M173" s="1" t="s">
        <v>45</v>
      </c>
      <c r="N173" s="1">
        <f t="shared" si="35"/>
        <v>4</v>
      </c>
      <c r="O173" s="1">
        <f t="shared" si="35"/>
        <v>5</v>
      </c>
      <c r="P173" s="1">
        <f t="shared" si="35"/>
        <v>7</v>
      </c>
      <c r="Q173" s="1">
        <f t="shared" si="35"/>
        <v>2</v>
      </c>
      <c r="R173" s="1">
        <f t="shared" si="35"/>
        <v>9</v>
      </c>
      <c r="S173" s="1">
        <f t="shared" si="35"/>
        <v>8</v>
      </c>
      <c r="T173" s="1">
        <f t="shared" si="35"/>
        <v>1</v>
      </c>
      <c r="U173" s="1">
        <f t="shared" si="35"/>
        <v>6</v>
      </c>
      <c r="V173" s="1">
        <f t="shared" si="35"/>
        <v>3</v>
      </c>
    </row>
    <row r="174" spans="1:22" x14ac:dyDescent="0.25">
      <c r="A174" s="1" t="s">
        <v>71</v>
      </c>
      <c r="B174" s="1" t="s">
        <v>46</v>
      </c>
      <c r="C174" s="1">
        <f t="shared" si="34"/>
        <v>4</v>
      </c>
      <c r="D174" s="1">
        <f t="shared" si="34"/>
        <v>7</v>
      </c>
      <c r="E174" s="1">
        <f t="shared" si="34"/>
        <v>6</v>
      </c>
      <c r="F174" s="1">
        <f t="shared" si="34"/>
        <v>8</v>
      </c>
      <c r="G174" s="1">
        <f t="shared" si="34"/>
        <v>5</v>
      </c>
      <c r="H174" s="1">
        <f t="shared" si="34"/>
        <v>9</v>
      </c>
      <c r="I174" s="1">
        <f t="shared" si="34"/>
        <v>1</v>
      </c>
      <c r="J174" s="1">
        <f t="shared" si="34"/>
        <v>2</v>
      </c>
      <c r="K174" s="1">
        <f t="shared" si="34"/>
        <v>3</v>
      </c>
      <c r="M174" s="1" t="s">
        <v>46</v>
      </c>
      <c r="N174" s="1">
        <f t="shared" si="35"/>
        <v>4</v>
      </c>
      <c r="O174" s="1">
        <f t="shared" si="35"/>
        <v>7</v>
      </c>
      <c r="P174" s="1">
        <f t="shared" si="35"/>
        <v>6</v>
      </c>
      <c r="Q174" s="1">
        <f t="shared" si="35"/>
        <v>8</v>
      </c>
      <c r="R174" s="1">
        <f t="shared" si="35"/>
        <v>5</v>
      </c>
      <c r="S174" s="1">
        <f t="shared" si="35"/>
        <v>9</v>
      </c>
      <c r="T174" s="1">
        <f t="shared" si="35"/>
        <v>1</v>
      </c>
      <c r="U174" s="1">
        <f t="shared" si="35"/>
        <v>3</v>
      </c>
      <c r="V174" s="1">
        <f t="shared" si="35"/>
        <v>2</v>
      </c>
    </row>
    <row r="175" spans="1:22" x14ac:dyDescent="0.25">
      <c r="B175" s="1" t="s">
        <v>47</v>
      </c>
      <c r="C175" s="1">
        <f t="shared" si="34"/>
        <v>4</v>
      </c>
      <c r="D175" s="1">
        <f t="shared" si="34"/>
        <v>7</v>
      </c>
      <c r="E175" s="1">
        <f t="shared" si="34"/>
        <v>6</v>
      </c>
      <c r="F175" s="1">
        <f t="shared" si="34"/>
        <v>5</v>
      </c>
      <c r="G175" s="1">
        <f t="shared" si="34"/>
        <v>9</v>
      </c>
      <c r="H175" s="1">
        <f t="shared" si="34"/>
        <v>8</v>
      </c>
      <c r="I175" s="1">
        <f t="shared" si="34"/>
        <v>1</v>
      </c>
      <c r="J175" s="1">
        <f t="shared" si="34"/>
        <v>3</v>
      </c>
      <c r="K175" s="1">
        <f t="shared" si="34"/>
        <v>2</v>
      </c>
      <c r="M175" s="1" t="s">
        <v>47</v>
      </c>
      <c r="N175" s="1">
        <f t="shared" si="35"/>
        <v>4</v>
      </c>
      <c r="O175" s="1">
        <f t="shared" si="35"/>
        <v>5</v>
      </c>
      <c r="P175" s="1">
        <f t="shared" si="35"/>
        <v>7</v>
      </c>
      <c r="Q175" s="1">
        <f t="shared" si="35"/>
        <v>6</v>
      </c>
      <c r="R175" s="1">
        <f t="shared" si="35"/>
        <v>9</v>
      </c>
      <c r="S175" s="1">
        <f t="shared" si="35"/>
        <v>8</v>
      </c>
      <c r="T175" s="1">
        <f t="shared" si="35"/>
        <v>1</v>
      </c>
      <c r="U175" s="1">
        <f t="shared" si="35"/>
        <v>3</v>
      </c>
      <c r="V175" s="1">
        <f t="shared" si="35"/>
        <v>2</v>
      </c>
    </row>
    <row r="176" spans="1:22" x14ac:dyDescent="0.25">
      <c r="B176" s="1" t="s">
        <v>48</v>
      </c>
      <c r="C176" s="1">
        <f t="shared" si="34"/>
        <v>4</v>
      </c>
      <c r="D176" s="1">
        <f t="shared" si="34"/>
        <v>6</v>
      </c>
      <c r="E176" s="1">
        <f t="shared" si="34"/>
        <v>8</v>
      </c>
      <c r="F176" s="1">
        <f t="shared" si="34"/>
        <v>7</v>
      </c>
      <c r="G176" s="1">
        <f t="shared" si="34"/>
        <v>5</v>
      </c>
      <c r="H176" s="1">
        <f t="shared" si="34"/>
        <v>9</v>
      </c>
      <c r="I176" s="1">
        <f t="shared" si="34"/>
        <v>1</v>
      </c>
      <c r="J176" s="1">
        <f t="shared" si="34"/>
        <v>2</v>
      </c>
      <c r="K176" s="1">
        <f t="shared" si="34"/>
        <v>3</v>
      </c>
      <c r="M176" s="1" t="s">
        <v>48</v>
      </c>
      <c r="N176" s="1">
        <f t="shared" si="35"/>
        <v>3</v>
      </c>
      <c r="O176" s="1">
        <f t="shared" si="35"/>
        <v>6</v>
      </c>
      <c r="P176" s="1">
        <f t="shared" si="35"/>
        <v>7</v>
      </c>
      <c r="Q176" s="1">
        <f t="shared" si="35"/>
        <v>8</v>
      </c>
      <c r="R176" s="1">
        <f t="shared" si="35"/>
        <v>5</v>
      </c>
      <c r="S176" s="1">
        <f t="shared" si="35"/>
        <v>9</v>
      </c>
      <c r="T176" s="1">
        <f t="shared" si="35"/>
        <v>1</v>
      </c>
      <c r="U176" s="1">
        <f t="shared" si="35"/>
        <v>4</v>
      </c>
      <c r="V176" s="1">
        <f t="shared" si="35"/>
        <v>2</v>
      </c>
    </row>
    <row r="177" spans="1:22" x14ac:dyDescent="0.25">
      <c r="B177" s="1" t="s">
        <v>49</v>
      </c>
      <c r="C177" s="1">
        <f t="shared" si="34"/>
        <v>5</v>
      </c>
      <c r="D177" s="1">
        <f t="shared" si="34"/>
        <v>7</v>
      </c>
      <c r="E177" s="1">
        <f t="shared" si="34"/>
        <v>9</v>
      </c>
      <c r="F177" s="1">
        <f t="shared" si="34"/>
        <v>4</v>
      </c>
      <c r="G177" s="1">
        <f t="shared" si="34"/>
        <v>6</v>
      </c>
      <c r="H177" s="1">
        <f t="shared" si="34"/>
        <v>8</v>
      </c>
      <c r="I177" s="1">
        <f t="shared" si="34"/>
        <v>1</v>
      </c>
      <c r="J177" s="1">
        <f t="shared" si="34"/>
        <v>3</v>
      </c>
      <c r="K177" s="1">
        <f t="shared" si="34"/>
        <v>2</v>
      </c>
      <c r="M177" s="1" t="s">
        <v>49</v>
      </c>
      <c r="N177" s="1">
        <f t="shared" si="35"/>
        <v>4</v>
      </c>
      <c r="O177" s="1">
        <f t="shared" si="35"/>
        <v>6</v>
      </c>
      <c r="P177" s="1">
        <f t="shared" si="35"/>
        <v>8</v>
      </c>
      <c r="Q177" s="1">
        <f t="shared" si="35"/>
        <v>5</v>
      </c>
      <c r="R177" s="1">
        <f t="shared" si="35"/>
        <v>7</v>
      </c>
      <c r="S177" s="1">
        <f t="shared" si="35"/>
        <v>9</v>
      </c>
      <c r="T177" s="1">
        <f t="shared" si="35"/>
        <v>1</v>
      </c>
      <c r="U177" s="1">
        <f t="shared" si="35"/>
        <v>3</v>
      </c>
      <c r="V177" s="1">
        <f t="shared" si="35"/>
        <v>2</v>
      </c>
    </row>
    <row r="178" spans="1:22" x14ac:dyDescent="0.25">
      <c r="A178" s="1" t="s">
        <v>72</v>
      </c>
      <c r="B178" s="1" t="s">
        <v>50</v>
      </c>
      <c r="C178" s="1">
        <f t="shared" si="34"/>
        <v>8</v>
      </c>
      <c r="D178" s="1">
        <f t="shared" si="34"/>
        <v>1</v>
      </c>
      <c r="E178" s="1">
        <f t="shared" si="34"/>
        <v>3</v>
      </c>
      <c r="F178" s="1">
        <f t="shared" si="34"/>
        <v>2</v>
      </c>
      <c r="G178" s="1">
        <f t="shared" si="34"/>
        <v>6</v>
      </c>
      <c r="H178" s="1">
        <f t="shared" si="34"/>
        <v>9</v>
      </c>
      <c r="I178" s="1">
        <f t="shared" si="34"/>
        <v>7</v>
      </c>
      <c r="J178" s="1">
        <f t="shared" si="34"/>
        <v>5</v>
      </c>
      <c r="K178" s="1">
        <f t="shared" si="34"/>
        <v>4</v>
      </c>
      <c r="M178" s="1" t="s">
        <v>50</v>
      </c>
      <c r="N178" s="1">
        <f t="shared" si="35"/>
        <v>7</v>
      </c>
      <c r="O178" s="1">
        <f t="shared" si="35"/>
        <v>1</v>
      </c>
      <c r="P178" s="1">
        <f t="shared" si="35"/>
        <v>3</v>
      </c>
      <c r="Q178" s="1">
        <f t="shared" si="35"/>
        <v>2</v>
      </c>
      <c r="R178" s="1">
        <f t="shared" si="35"/>
        <v>6</v>
      </c>
      <c r="S178" s="1">
        <f t="shared" si="35"/>
        <v>9</v>
      </c>
      <c r="T178" s="1">
        <f t="shared" si="35"/>
        <v>8</v>
      </c>
      <c r="U178" s="1">
        <f t="shared" si="35"/>
        <v>5</v>
      </c>
      <c r="V178" s="1">
        <f t="shared" si="35"/>
        <v>4</v>
      </c>
    </row>
    <row r="179" spans="1:22" x14ac:dyDescent="0.25">
      <c r="B179" s="1" t="s">
        <v>51</v>
      </c>
      <c r="C179" s="1">
        <f t="shared" si="34"/>
        <v>7</v>
      </c>
      <c r="D179" s="1">
        <f t="shared" si="34"/>
        <v>1</v>
      </c>
      <c r="E179" s="1">
        <f t="shared" si="34"/>
        <v>3</v>
      </c>
      <c r="F179" s="1">
        <f t="shared" si="34"/>
        <v>2</v>
      </c>
      <c r="G179" s="1">
        <f t="shared" si="34"/>
        <v>6</v>
      </c>
      <c r="H179" s="1">
        <f t="shared" si="34"/>
        <v>9</v>
      </c>
      <c r="I179" s="1">
        <f t="shared" si="34"/>
        <v>8</v>
      </c>
      <c r="J179" s="1">
        <f t="shared" si="34"/>
        <v>4</v>
      </c>
      <c r="K179" s="1">
        <f t="shared" si="34"/>
        <v>5</v>
      </c>
      <c r="M179" s="1" t="s">
        <v>51</v>
      </c>
      <c r="N179" s="1">
        <f t="shared" si="35"/>
        <v>7</v>
      </c>
      <c r="O179" s="1">
        <f t="shared" si="35"/>
        <v>1</v>
      </c>
      <c r="P179" s="1">
        <f t="shared" si="35"/>
        <v>3</v>
      </c>
      <c r="Q179" s="1">
        <f t="shared" si="35"/>
        <v>2</v>
      </c>
      <c r="R179" s="1">
        <f t="shared" si="35"/>
        <v>6</v>
      </c>
      <c r="S179" s="1">
        <f t="shared" si="35"/>
        <v>9</v>
      </c>
      <c r="T179" s="1">
        <f t="shared" si="35"/>
        <v>8</v>
      </c>
      <c r="U179" s="1">
        <f t="shared" si="35"/>
        <v>4</v>
      </c>
      <c r="V179" s="1">
        <f t="shared" si="35"/>
        <v>5</v>
      </c>
    </row>
    <row r="180" spans="1:22" x14ac:dyDescent="0.25">
      <c r="B180" s="1" t="s">
        <v>52</v>
      </c>
      <c r="C180" s="1">
        <f t="shared" si="34"/>
        <v>7</v>
      </c>
      <c r="D180" s="1">
        <f t="shared" si="34"/>
        <v>1</v>
      </c>
      <c r="E180" s="1">
        <f t="shared" si="34"/>
        <v>5</v>
      </c>
      <c r="F180" s="1">
        <f t="shared" si="34"/>
        <v>4</v>
      </c>
      <c r="G180" s="1">
        <f t="shared" si="34"/>
        <v>6</v>
      </c>
      <c r="H180" s="1">
        <f t="shared" si="34"/>
        <v>9</v>
      </c>
      <c r="I180" s="1">
        <f t="shared" si="34"/>
        <v>8</v>
      </c>
      <c r="J180" s="1">
        <f t="shared" si="34"/>
        <v>3</v>
      </c>
      <c r="K180" s="1">
        <f t="shared" si="34"/>
        <v>2</v>
      </c>
      <c r="M180" s="1" t="s">
        <v>52</v>
      </c>
      <c r="N180" s="1">
        <f t="shared" si="35"/>
        <v>7</v>
      </c>
      <c r="O180" s="1">
        <f t="shared" si="35"/>
        <v>2</v>
      </c>
      <c r="P180" s="1">
        <f t="shared" si="35"/>
        <v>3</v>
      </c>
      <c r="Q180" s="1">
        <f t="shared" si="35"/>
        <v>4</v>
      </c>
      <c r="R180" s="1">
        <f t="shared" si="35"/>
        <v>6</v>
      </c>
      <c r="S180" s="1">
        <f t="shared" si="35"/>
        <v>9</v>
      </c>
      <c r="T180" s="1">
        <f t="shared" si="35"/>
        <v>8</v>
      </c>
      <c r="U180" s="1">
        <f t="shared" si="35"/>
        <v>5</v>
      </c>
      <c r="V180" s="1">
        <f t="shared" si="35"/>
        <v>1</v>
      </c>
    </row>
    <row r="181" spans="1:22" x14ac:dyDescent="0.25">
      <c r="A181" s="1" t="s">
        <v>132</v>
      </c>
      <c r="B181" t="s">
        <v>114</v>
      </c>
      <c r="C181" s="1">
        <f t="shared" ref="C181:K196" si="36">C107</f>
        <v>7</v>
      </c>
      <c r="D181" s="1">
        <f t="shared" si="36"/>
        <v>1</v>
      </c>
      <c r="E181" s="1">
        <f t="shared" si="36"/>
        <v>3</v>
      </c>
      <c r="F181" s="1">
        <f t="shared" si="36"/>
        <v>2</v>
      </c>
      <c r="G181" s="1">
        <f t="shared" si="36"/>
        <v>8</v>
      </c>
      <c r="H181" s="1">
        <f t="shared" si="36"/>
        <v>9</v>
      </c>
      <c r="I181" s="1">
        <f t="shared" si="36"/>
        <v>5</v>
      </c>
      <c r="J181" s="1">
        <f t="shared" si="36"/>
        <v>6</v>
      </c>
      <c r="K181" s="1">
        <f t="shared" si="36"/>
        <v>4</v>
      </c>
      <c r="M181" t="s">
        <v>114</v>
      </c>
      <c r="N181" s="1">
        <f t="shared" ref="N181:V196" si="37">N107</f>
        <v>8</v>
      </c>
      <c r="O181" s="1">
        <f t="shared" si="37"/>
        <v>3</v>
      </c>
      <c r="P181" s="1">
        <f t="shared" si="37"/>
        <v>2</v>
      </c>
      <c r="Q181" s="1">
        <f t="shared" si="37"/>
        <v>1</v>
      </c>
      <c r="R181" s="1">
        <f t="shared" si="37"/>
        <v>9</v>
      </c>
      <c r="S181" s="1">
        <f t="shared" si="37"/>
        <v>7</v>
      </c>
      <c r="T181" s="1">
        <f t="shared" si="37"/>
        <v>5</v>
      </c>
      <c r="U181" s="1">
        <f t="shared" si="37"/>
        <v>6</v>
      </c>
      <c r="V181" s="1">
        <f t="shared" si="37"/>
        <v>4</v>
      </c>
    </row>
    <row r="182" spans="1:22" x14ac:dyDescent="0.25">
      <c r="B182" t="s">
        <v>115</v>
      </c>
      <c r="C182" s="1">
        <f t="shared" si="36"/>
        <v>6</v>
      </c>
      <c r="D182" s="1">
        <f t="shared" si="36"/>
        <v>1</v>
      </c>
      <c r="E182" s="1">
        <f t="shared" si="36"/>
        <v>3</v>
      </c>
      <c r="F182" s="1">
        <f t="shared" si="36"/>
        <v>2</v>
      </c>
      <c r="G182" s="1">
        <f t="shared" si="36"/>
        <v>9</v>
      </c>
      <c r="H182" s="1">
        <f t="shared" si="36"/>
        <v>8</v>
      </c>
      <c r="I182" s="1">
        <f t="shared" si="36"/>
        <v>5</v>
      </c>
      <c r="J182" s="1">
        <f t="shared" si="36"/>
        <v>7</v>
      </c>
      <c r="K182" s="1">
        <f t="shared" si="36"/>
        <v>4</v>
      </c>
      <c r="M182" t="s">
        <v>115</v>
      </c>
      <c r="N182" s="1">
        <f t="shared" si="37"/>
        <v>7</v>
      </c>
      <c r="O182" s="1">
        <f t="shared" si="37"/>
        <v>2</v>
      </c>
      <c r="P182" s="1">
        <f t="shared" si="37"/>
        <v>3</v>
      </c>
      <c r="Q182" s="1">
        <f t="shared" si="37"/>
        <v>1</v>
      </c>
      <c r="R182" s="1">
        <f t="shared" si="37"/>
        <v>9</v>
      </c>
      <c r="S182" s="1">
        <f t="shared" si="37"/>
        <v>8</v>
      </c>
      <c r="T182" s="1">
        <f t="shared" si="37"/>
        <v>5</v>
      </c>
      <c r="U182" s="1">
        <f t="shared" si="37"/>
        <v>6</v>
      </c>
      <c r="V182" s="1">
        <f t="shared" si="37"/>
        <v>4</v>
      </c>
    </row>
    <row r="183" spans="1:22" x14ac:dyDescent="0.25">
      <c r="B183" t="s">
        <v>116</v>
      </c>
      <c r="C183" s="1">
        <f t="shared" si="36"/>
        <v>7</v>
      </c>
      <c r="D183" s="1">
        <f t="shared" si="36"/>
        <v>5</v>
      </c>
      <c r="E183" s="1">
        <f t="shared" si="36"/>
        <v>2</v>
      </c>
      <c r="F183" s="1">
        <f t="shared" si="36"/>
        <v>1</v>
      </c>
      <c r="G183" s="1">
        <f t="shared" si="36"/>
        <v>9</v>
      </c>
      <c r="H183" s="1">
        <f t="shared" si="36"/>
        <v>8</v>
      </c>
      <c r="I183" s="1">
        <f t="shared" si="36"/>
        <v>4</v>
      </c>
      <c r="J183" s="1">
        <f t="shared" si="36"/>
        <v>6</v>
      </c>
      <c r="K183" s="1">
        <f t="shared" si="36"/>
        <v>3</v>
      </c>
      <c r="M183" t="s">
        <v>116</v>
      </c>
      <c r="N183" s="1">
        <f t="shared" si="37"/>
        <v>7</v>
      </c>
      <c r="O183" s="1">
        <f t="shared" si="37"/>
        <v>5</v>
      </c>
      <c r="P183" s="1">
        <f t="shared" si="37"/>
        <v>2</v>
      </c>
      <c r="Q183" s="1">
        <f t="shared" si="37"/>
        <v>1</v>
      </c>
      <c r="R183" s="1">
        <f t="shared" si="37"/>
        <v>9</v>
      </c>
      <c r="S183" s="1">
        <f t="shared" si="37"/>
        <v>8</v>
      </c>
      <c r="T183" s="1">
        <f t="shared" si="37"/>
        <v>4</v>
      </c>
      <c r="U183" s="1">
        <f t="shared" si="37"/>
        <v>6</v>
      </c>
      <c r="V183" s="1">
        <f t="shared" si="37"/>
        <v>3</v>
      </c>
    </row>
    <row r="184" spans="1:22" x14ac:dyDescent="0.25">
      <c r="B184" t="s">
        <v>117</v>
      </c>
      <c r="C184" s="1">
        <f t="shared" si="36"/>
        <v>1</v>
      </c>
      <c r="D184" s="1">
        <f t="shared" si="36"/>
        <v>7</v>
      </c>
      <c r="E184" s="1">
        <f t="shared" si="36"/>
        <v>8</v>
      </c>
      <c r="F184" s="1">
        <f t="shared" si="36"/>
        <v>6</v>
      </c>
      <c r="G184" s="1">
        <f t="shared" si="36"/>
        <v>9</v>
      </c>
      <c r="H184" s="1">
        <f t="shared" si="36"/>
        <v>4</v>
      </c>
      <c r="I184" s="1">
        <f t="shared" si="36"/>
        <v>2</v>
      </c>
      <c r="J184" s="1">
        <f t="shared" si="36"/>
        <v>5</v>
      </c>
      <c r="K184" s="1">
        <f t="shared" si="36"/>
        <v>3</v>
      </c>
      <c r="M184" t="s">
        <v>117</v>
      </c>
      <c r="N184" s="1">
        <f t="shared" si="37"/>
        <v>1</v>
      </c>
      <c r="O184" s="1">
        <f t="shared" si="37"/>
        <v>6</v>
      </c>
      <c r="P184" s="1">
        <f t="shared" si="37"/>
        <v>8.5</v>
      </c>
      <c r="Q184" s="1">
        <f t="shared" si="37"/>
        <v>7</v>
      </c>
      <c r="R184" s="1">
        <f t="shared" si="37"/>
        <v>8.5</v>
      </c>
      <c r="S184" s="1">
        <f t="shared" si="37"/>
        <v>2</v>
      </c>
      <c r="T184" s="1">
        <f t="shared" si="37"/>
        <v>3</v>
      </c>
      <c r="U184" s="1">
        <f t="shared" si="37"/>
        <v>5</v>
      </c>
      <c r="V184" s="1">
        <f t="shared" si="37"/>
        <v>4</v>
      </c>
    </row>
    <row r="185" spans="1:22" x14ac:dyDescent="0.25">
      <c r="B185" t="s">
        <v>118</v>
      </c>
      <c r="C185" s="1">
        <f t="shared" si="36"/>
        <v>1</v>
      </c>
      <c r="D185" s="1">
        <f t="shared" si="36"/>
        <v>8</v>
      </c>
      <c r="E185" s="1">
        <f t="shared" si="36"/>
        <v>7</v>
      </c>
      <c r="F185" s="1">
        <f t="shared" si="36"/>
        <v>6</v>
      </c>
      <c r="G185" s="1">
        <f t="shared" si="36"/>
        <v>9</v>
      </c>
      <c r="H185" s="1">
        <f t="shared" si="36"/>
        <v>4</v>
      </c>
      <c r="I185" s="1">
        <f t="shared" si="36"/>
        <v>2</v>
      </c>
      <c r="J185" s="1">
        <f t="shared" si="36"/>
        <v>5</v>
      </c>
      <c r="K185" s="1">
        <f t="shared" si="36"/>
        <v>3</v>
      </c>
      <c r="M185" t="s">
        <v>118</v>
      </c>
      <c r="N185" s="1">
        <f t="shared" si="37"/>
        <v>1</v>
      </c>
      <c r="O185" s="1">
        <f t="shared" si="37"/>
        <v>7</v>
      </c>
      <c r="P185" s="1">
        <f t="shared" si="37"/>
        <v>8.5</v>
      </c>
      <c r="Q185" s="1">
        <f t="shared" si="37"/>
        <v>6</v>
      </c>
      <c r="R185" s="1">
        <f t="shared" si="37"/>
        <v>8.5</v>
      </c>
      <c r="S185" s="1">
        <f t="shared" si="37"/>
        <v>4</v>
      </c>
      <c r="T185" s="1">
        <f t="shared" si="37"/>
        <v>2</v>
      </c>
      <c r="U185" s="1">
        <f t="shared" si="37"/>
        <v>5</v>
      </c>
      <c r="V185" s="1">
        <f t="shared" si="37"/>
        <v>3</v>
      </c>
    </row>
    <row r="186" spans="1:22" x14ac:dyDescent="0.25">
      <c r="B186" t="s">
        <v>119</v>
      </c>
      <c r="C186" s="1">
        <f t="shared" si="36"/>
        <v>1</v>
      </c>
      <c r="D186" s="1">
        <f t="shared" si="36"/>
        <v>8</v>
      </c>
      <c r="E186" s="1">
        <f t="shared" si="36"/>
        <v>7</v>
      </c>
      <c r="F186" s="1">
        <f t="shared" si="36"/>
        <v>6</v>
      </c>
      <c r="G186" s="1">
        <f t="shared" si="36"/>
        <v>9</v>
      </c>
      <c r="H186" s="1">
        <f t="shared" si="36"/>
        <v>4</v>
      </c>
      <c r="I186" s="1">
        <f t="shared" si="36"/>
        <v>2</v>
      </c>
      <c r="J186" s="1">
        <f t="shared" si="36"/>
        <v>5</v>
      </c>
      <c r="K186" s="1">
        <f t="shared" si="36"/>
        <v>3</v>
      </c>
      <c r="M186" t="s">
        <v>119</v>
      </c>
      <c r="N186" s="1">
        <f t="shared" si="37"/>
        <v>1</v>
      </c>
      <c r="O186" s="1">
        <f t="shared" si="37"/>
        <v>6</v>
      </c>
      <c r="P186" s="1">
        <f t="shared" si="37"/>
        <v>8.5</v>
      </c>
      <c r="Q186" s="1">
        <f t="shared" si="37"/>
        <v>7</v>
      </c>
      <c r="R186" s="1">
        <f t="shared" si="37"/>
        <v>8.5</v>
      </c>
      <c r="S186" s="1">
        <f t="shared" si="37"/>
        <v>5</v>
      </c>
      <c r="T186" s="1">
        <f t="shared" si="37"/>
        <v>2</v>
      </c>
      <c r="U186" s="1">
        <f t="shared" si="37"/>
        <v>4</v>
      </c>
      <c r="V186" s="1">
        <f t="shared" si="37"/>
        <v>3</v>
      </c>
    </row>
    <row r="187" spans="1:22" x14ac:dyDescent="0.25">
      <c r="A187" s="1" t="s">
        <v>133</v>
      </c>
      <c r="B187" t="s">
        <v>120</v>
      </c>
      <c r="C187" s="1">
        <f t="shared" si="36"/>
        <v>8</v>
      </c>
      <c r="D187" s="1">
        <f t="shared" si="36"/>
        <v>6</v>
      </c>
      <c r="E187" s="1">
        <f t="shared" si="36"/>
        <v>4</v>
      </c>
      <c r="F187" s="1">
        <f t="shared" si="36"/>
        <v>3</v>
      </c>
      <c r="G187" s="1">
        <f t="shared" si="36"/>
        <v>7</v>
      </c>
      <c r="H187" s="1">
        <f t="shared" si="36"/>
        <v>9</v>
      </c>
      <c r="I187" s="1">
        <f t="shared" si="36"/>
        <v>1</v>
      </c>
      <c r="J187" s="1">
        <f t="shared" si="36"/>
        <v>5</v>
      </c>
      <c r="K187" s="1">
        <f t="shared" si="36"/>
        <v>2</v>
      </c>
      <c r="M187" t="s">
        <v>120</v>
      </c>
      <c r="N187" s="1">
        <f t="shared" si="37"/>
        <v>7</v>
      </c>
      <c r="O187" s="1">
        <f t="shared" si="37"/>
        <v>1</v>
      </c>
      <c r="P187" s="1">
        <f t="shared" si="37"/>
        <v>4</v>
      </c>
      <c r="Q187" s="1">
        <f t="shared" si="37"/>
        <v>3</v>
      </c>
      <c r="R187" s="1">
        <f t="shared" si="37"/>
        <v>9</v>
      </c>
      <c r="S187" s="1">
        <f t="shared" si="37"/>
        <v>8</v>
      </c>
      <c r="T187" s="1">
        <f t="shared" si="37"/>
        <v>6</v>
      </c>
      <c r="U187" s="1">
        <f t="shared" si="37"/>
        <v>2</v>
      </c>
      <c r="V187" s="1">
        <f t="shared" si="37"/>
        <v>5</v>
      </c>
    </row>
    <row r="188" spans="1:22" x14ac:dyDescent="0.25">
      <c r="B188" t="s">
        <v>121</v>
      </c>
      <c r="C188" s="1">
        <f t="shared" si="36"/>
        <v>7</v>
      </c>
      <c r="D188" s="1">
        <f t="shared" si="36"/>
        <v>5</v>
      </c>
      <c r="E188" s="1">
        <f t="shared" si="36"/>
        <v>4</v>
      </c>
      <c r="F188" s="1">
        <f t="shared" si="36"/>
        <v>2</v>
      </c>
      <c r="G188" s="1">
        <f t="shared" si="36"/>
        <v>8</v>
      </c>
      <c r="H188" s="1">
        <f t="shared" si="36"/>
        <v>9</v>
      </c>
      <c r="I188" s="1">
        <f t="shared" si="36"/>
        <v>6</v>
      </c>
      <c r="J188" s="1">
        <f t="shared" si="36"/>
        <v>3</v>
      </c>
      <c r="K188" s="1">
        <f t="shared" si="36"/>
        <v>1</v>
      </c>
      <c r="M188" t="s">
        <v>121</v>
      </c>
      <c r="N188" s="1">
        <f t="shared" si="37"/>
        <v>7</v>
      </c>
      <c r="O188" s="1">
        <f t="shared" si="37"/>
        <v>1</v>
      </c>
      <c r="P188" s="1">
        <f t="shared" si="37"/>
        <v>4</v>
      </c>
      <c r="Q188" s="1">
        <f t="shared" si="37"/>
        <v>3</v>
      </c>
      <c r="R188" s="1">
        <f t="shared" si="37"/>
        <v>9</v>
      </c>
      <c r="S188" s="1">
        <f t="shared" si="37"/>
        <v>8</v>
      </c>
      <c r="T188" s="1">
        <f t="shared" si="37"/>
        <v>6</v>
      </c>
      <c r="U188" s="1">
        <f t="shared" si="37"/>
        <v>2</v>
      </c>
      <c r="V188" s="1">
        <f t="shared" si="37"/>
        <v>5</v>
      </c>
    </row>
    <row r="189" spans="1:22" x14ac:dyDescent="0.25">
      <c r="B189" t="s">
        <v>122</v>
      </c>
      <c r="C189" s="1">
        <f t="shared" si="36"/>
        <v>6</v>
      </c>
      <c r="D189" s="1">
        <f t="shared" si="36"/>
        <v>4</v>
      </c>
      <c r="E189" s="1">
        <f t="shared" si="36"/>
        <v>3</v>
      </c>
      <c r="F189" s="1">
        <f t="shared" si="36"/>
        <v>2</v>
      </c>
      <c r="G189" s="1">
        <f t="shared" si="36"/>
        <v>7</v>
      </c>
      <c r="H189" s="1">
        <f t="shared" si="36"/>
        <v>8</v>
      </c>
      <c r="I189" s="1">
        <f t="shared" si="36"/>
        <v>5</v>
      </c>
      <c r="J189" s="1">
        <f t="shared" si="36"/>
        <v>9</v>
      </c>
      <c r="K189" s="1">
        <f t="shared" si="36"/>
        <v>1</v>
      </c>
      <c r="M189" t="s">
        <v>122</v>
      </c>
      <c r="N189" s="1">
        <f t="shared" si="37"/>
        <v>8</v>
      </c>
      <c r="O189" s="1">
        <f t="shared" si="37"/>
        <v>1</v>
      </c>
      <c r="P189" s="1">
        <f t="shared" si="37"/>
        <v>3</v>
      </c>
      <c r="Q189" s="1">
        <f t="shared" si="37"/>
        <v>2</v>
      </c>
      <c r="R189" s="1">
        <f t="shared" si="37"/>
        <v>7</v>
      </c>
      <c r="S189" s="1">
        <f t="shared" si="37"/>
        <v>9</v>
      </c>
      <c r="T189" s="1">
        <f t="shared" si="37"/>
        <v>5</v>
      </c>
      <c r="U189" s="1">
        <f t="shared" si="37"/>
        <v>6</v>
      </c>
      <c r="V189" s="1">
        <f t="shared" si="37"/>
        <v>4</v>
      </c>
    </row>
    <row r="190" spans="1:22" x14ac:dyDescent="0.25">
      <c r="B190" t="s">
        <v>123</v>
      </c>
      <c r="C190" s="1">
        <f t="shared" si="36"/>
        <v>2</v>
      </c>
      <c r="D190" s="1">
        <f t="shared" si="36"/>
        <v>6</v>
      </c>
      <c r="E190" s="1">
        <f t="shared" si="36"/>
        <v>8</v>
      </c>
      <c r="F190" s="1">
        <f t="shared" si="36"/>
        <v>8</v>
      </c>
      <c r="G190" s="1">
        <f t="shared" si="36"/>
        <v>8</v>
      </c>
      <c r="H190" s="1">
        <f t="shared" si="36"/>
        <v>5</v>
      </c>
      <c r="I190" s="1">
        <f t="shared" si="36"/>
        <v>1</v>
      </c>
      <c r="J190" s="1">
        <f t="shared" si="36"/>
        <v>4</v>
      </c>
      <c r="K190" s="1">
        <f t="shared" si="36"/>
        <v>3</v>
      </c>
      <c r="M190" t="s">
        <v>123</v>
      </c>
      <c r="N190" s="1">
        <f t="shared" si="37"/>
        <v>1</v>
      </c>
      <c r="O190" s="1">
        <f t="shared" si="37"/>
        <v>6</v>
      </c>
      <c r="P190" s="1">
        <f t="shared" si="37"/>
        <v>8</v>
      </c>
      <c r="Q190" s="1">
        <f t="shared" si="37"/>
        <v>8</v>
      </c>
      <c r="R190" s="1">
        <f t="shared" si="37"/>
        <v>8</v>
      </c>
      <c r="S190" s="1">
        <f t="shared" si="37"/>
        <v>5</v>
      </c>
      <c r="T190" s="1">
        <f t="shared" si="37"/>
        <v>2</v>
      </c>
      <c r="U190" s="1">
        <f t="shared" si="37"/>
        <v>4</v>
      </c>
      <c r="V190" s="1">
        <f t="shared" si="37"/>
        <v>3</v>
      </c>
    </row>
    <row r="191" spans="1:22" x14ac:dyDescent="0.25">
      <c r="B191" t="s">
        <v>124</v>
      </c>
      <c r="C191" s="1">
        <f t="shared" si="36"/>
        <v>2</v>
      </c>
      <c r="D191" s="1">
        <f t="shared" si="36"/>
        <v>6</v>
      </c>
      <c r="E191" s="1">
        <f t="shared" si="36"/>
        <v>8</v>
      </c>
      <c r="F191" s="1">
        <f t="shared" si="36"/>
        <v>8</v>
      </c>
      <c r="G191" s="1">
        <f t="shared" si="36"/>
        <v>8</v>
      </c>
      <c r="H191" s="1">
        <f t="shared" si="36"/>
        <v>5</v>
      </c>
      <c r="I191" s="1">
        <f t="shared" si="36"/>
        <v>1</v>
      </c>
      <c r="J191" s="1">
        <f t="shared" si="36"/>
        <v>4</v>
      </c>
      <c r="K191" s="1">
        <f t="shared" si="36"/>
        <v>3</v>
      </c>
      <c r="M191" t="s">
        <v>124</v>
      </c>
      <c r="N191" s="1">
        <f t="shared" si="37"/>
        <v>1</v>
      </c>
      <c r="O191" s="1">
        <f t="shared" si="37"/>
        <v>6</v>
      </c>
      <c r="P191" s="1">
        <f t="shared" si="37"/>
        <v>8</v>
      </c>
      <c r="Q191" s="1">
        <f t="shared" si="37"/>
        <v>8</v>
      </c>
      <c r="R191" s="1">
        <f t="shared" si="37"/>
        <v>8</v>
      </c>
      <c r="S191" s="1">
        <f t="shared" si="37"/>
        <v>5</v>
      </c>
      <c r="T191" s="1">
        <f t="shared" si="37"/>
        <v>3</v>
      </c>
      <c r="U191" s="1">
        <f t="shared" si="37"/>
        <v>4</v>
      </c>
      <c r="V191" s="1">
        <f t="shared" si="37"/>
        <v>2</v>
      </c>
    </row>
    <row r="192" spans="1:22" x14ac:dyDescent="0.25">
      <c r="B192" t="s">
        <v>125</v>
      </c>
      <c r="C192" s="1">
        <f t="shared" si="36"/>
        <v>2</v>
      </c>
      <c r="D192" s="1">
        <f t="shared" si="36"/>
        <v>7.5</v>
      </c>
      <c r="E192" s="1">
        <f t="shared" si="36"/>
        <v>7.5</v>
      </c>
      <c r="F192" s="1">
        <f t="shared" si="36"/>
        <v>7.5</v>
      </c>
      <c r="G192" s="1">
        <f t="shared" si="36"/>
        <v>7.5</v>
      </c>
      <c r="H192" s="1">
        <f t="shared" si="36"/>
        <v>4</v>
      </c>
      <c r="I192" s="1">
        <f t="shared" si="36"/>
        <v>1</v>
      </c>
      <c r="J192" s="1">
        <f t="shared" si="36"/>
        <v>5</v>
      </c>
      <c r="K192" s="1">
        <f t="shared" si="36"/>
        <v>3</v>
      </c>
      <c r="M192" t="s">
        <v>125</v>
      </c>
      <c r="N192" s="1">
        <f t="shared" si="37"/>
        <v>1</v>
      </c>
      <c r="O192" s="1">
        <f t="shared" si="37"/>
        <v>7.5</v>
      </c>
      <c r="P192" s="1">
        <f t="shared" si="37"/>
        <v>7.5</v>
      </c>
      <c r="Q192" s="1">
        <f t="shared" si="37"/>
        <v>7.5</v>
      </c>
      <c r="R192" s="1">
        <f t="shared" si="37"/>
        <v>7.5</v>
      </c>
      <c r="S192" s="1">
        <f t="shared" si="37"/>
        <v>4</v>
      </c>
      <c r="T192" s="1">
        <f t="shared" si="37"/>
        <v>2</v>
      </c>
      <c r="U192" s="1">
        <f t="shared" si="37"/>
        <v>5</v>
      </c>
      <c r="V192" s="1">
        <f t="shared" si="37"/>
        <v>3</v>
      </c>
    </row>
    <row r="193" spans="1:22" x14ac:dyDescent="0.25">
      <c r="A193" s="1" t="s">
        <v>134</v>
      </c>
      <c r="B193" t="s">
        <v>126</v>
      </c>
      <c r="C193" s="1">
        <f t="shared" si="36"/>
        <v>7</v>
      </c>
      <c r="D193" s="1">
        <f t="shared" si="36"/>
        <v>1</v>
      </c>
      <c r="E193" s="1">
        <f t="shared" si="36"/>
        <v>3</v>
      </c>
      <c r="F193" s="1">
        <f t="shared" si="36"/>
        <v>2</v>
      </c>
      <c r="G193" s="1">
        <f t="shared" si="36"/>
        <v>8</v>
      </c>
      <c r="H193" s="1">
        <f t="shared" si="36"/>
        <v>9</v>
      </c>
      <c r="I193" s="1">
        <f t="shared" si="36"/>
        <v>5</v>
      </c>
      <c r="J193" s="1">
        <f t="shared" si="36"/>
        <v>6</v>
      </c>
      <c r="K193" s="1">
        <f t="shared" si="36"/>
        <v>4</v>
      </c>
      <c r="M193" t="s">
        <v>126</v>
      </c>
      <c r="N193" s="1">
        <f t="shared" si="37"/>
        <v>7</v>
      </c>
      <c r="O193" s="1">
        <f t="shared" si="37"/>
        <v>1</v>
      </c>
      <c r="P193" s="1">
        <f t="shared" si="37"/>
        <v>3</v>
      </c>
      <c r="Q193" s="1">
        <f t="shared" si="37"/>
        <v>2</v>
      </c>
      <c r="R193" s="1">
        <f t="shared" si="37"/>
        <v>9</v>
      </c>
      <c r="S193" s="1">
        <f t="shared" si="37"/>
        <v>8</v>
      </c>
      <c r="T193" s="1">
        <f t="shared" si="37"/>
        <v>5</v>
      </c>
      <c r="U193" s="1">
        <f t="shared" si="37"/>
        <v>6</v>
      </c>
      <c r="V193" s="1">
        <f t="shared" si="37"/>
        <v>4</v>
      </c>
    </row>
    <row r="194" spans="1:22" x14ac:dyDescent="0.25">
      <c r="B194" t="s">
        <v>127</v>
      </c>
      <c r="C194" s="1">
        <f t="shared" si="36"/>
        <v>6</v>
      </c>
      <c r="D194" s="1">
        <f t="shared" si="36"/>
        <v>1</v>
      </c>
      <c r="E194" s="1">
        <f t="shared" si="36"/>
        <v>2</v>
      </c>
      <c r="F194" s="1">
        <f t="shared" si="36"/>
        <v>3</v>
      </c>
      <c r="G194" s="1">
        <f t="shared" si="36"/>
        <v>9</v>
      </c>
      <c r="H194" s="1">
        <f t="shared" si="36"/>
        <v>5</v>
      </c>
      <c r="I194" s="1">
        <f t="shared" si="36"/>
        <v>8</v>
      </c>
      <c r="J194" s="1">
        <f t="shared" si="36"/>
        <v>7</v>
      </c>
      <c r="K194" s="1">
        <f t="shared" si="36"/>
        <v>4</v>
      </c>
      <c r="M194" t="s">
        <v>127</v>
      </c>
      <c r="N194" s="1">
        <f t="shared" si="37"/>
        <v>6</v>
      </c>
      <c r="O194" s="1">
        <f t="shared" si="37"/>
        <v>1</v>
      </c>
      <c r="P194" s="1">
        <f t="shared" si="37"/>
        <v>3</v>
      </c>
      <c r="Q194" s="1">
        <f t="shared" si="37"/>
        <v>2</v>
      </c>
      <c r="R194" s="1">
        <f t="shared" si="37"/>
        <v>9</v>
      </c>
      <c r="S194" s="1">
        <f t="shared" si="37"/>
        <v>5</v>
      </c>
      <c r="T194" s="1">
        <f t="shared" si="37"/>
        <v>8</v>
      </c>
      <c r="U194" s="1">
        <f t="shared" si="37"/>
        <v>7</v>
      </c>
      <c r="V194" s="1">
        <f t="shared" si="37"/>
        <v>4</v>
      </c>
    </row>
    <row r="195" spans="1:22" x14ac:dyDescent="0.25">
      <c r="B195" t="s">
        <v>128</v>
      </c>
      <c r="C195" s="1">
        <f t="shared" si="36"/>
        <v>7</v>
      </c>
      <c r="D195" s="1">
        <f t="shared" si="36"/>
        <v>1</v>
      </c>
      <c r="E195" s="1">
        <f t="shared" si="36"/>
        <v>3</v>
      </c>
      <c r="F195" s="1">
        <f t="shared" si="36"/>
        <v>2</v>
      </c>
      <c r="G195" s="1">
        <f t="shared" si="36"/>
        <v>8</v>
      </c>
      <c r="H195" s="1">
        <f t="shared" si="36"/>
        <v>5</v>
      </c>
      <c r="I195" s="1">
        <f t="shared" si="36"/>
        <v>6</v>
      </c>
      <c r="J195" s="1">
        <f t="shared" si="36"/>
        <v>9</v>
      </c>
      <c r="K195" s="1">
        <f t="shared" si="36"/>
        <v>4</v>
      </c>
      <c r="M195" t="s">
        <v>128</v>
      </c>
      <c r="N195" s="1">
        <f t="shared" si="37"/>
        <v>7</v>
      </c>
      <c r="O195" s="1">
        <f t="shared" si="37"/>
        <v>1</v>
      </c>
      <c r="P195" s="1">
        <f t="shared" si="37"/>
        <v>3</v>
      </c>
      <c r="Q195" s="1">
        <f t="shared" si="37"/>
        <v>2</v>
      </c>
      <c r="R195" s="1">
        <f t="shared" si="37"/>
        <v>8</v>
      </c>
      <c r="S195" s="1">
        <f t="shared" si="37"/>
        <v>5</v>
      </c>
      <c r="T195" s="1">
        <f t="shared" si="37"/>
        <v>6</v>
      </c>
      <c r="U195" s="1">
        <f t="shared" si="37"/>
        <v>9</v>
      </c>
      <c r="V195" s="1">
        <f t="shared" si="37"/>
        <v>4</v>
      </c>
    </row>
    <row r="196" spans="1:22" x14ac:dyDescent="0.25">
      <c r="B196" t="s">
        <v>129</v>
      </c>
      <c r="C196" s="1">
        <f t="shared" si="36"/>
        <v>2</v>
      </c>
      <c r="D196" s="1">
        <f t="shared" si="36"/>
        <v>8</v>
      </c>
      <c r="E196" s="1">
        <f t="shared" si="36"/>
        <v>7</v>
      </c>
      <c r="F196" s="1">
        <f t="shared" si="36"/>
        <v>6</v>
      </c>
      <c r="G196" s="1">
        <f t="shared" si="36"/>
        <v>9</v>
      </c>
      <c r="H196" s="1">
        <f t="shared" si="36"/>
        <v>1</v>
      </c>
      <c r="I196" s="1">
        <f t="shared" si="36"/>
        <v>3</v>
      </c>
      <c r="J196" s="1">
        <f t="shared" si="36"/>
        <v>5</v>
      </c>
      <c r="K196" s="1">
        <f t="shared" si="36"/>
        <v>4</v>
      </c>
      <c r="M196" t="s">
        <v>129</v>
      </c>
      <c r="N196" s="1">
        <f t="shared" si="37"/>
        <v>1</v>
      </c>
      <c r="O196" s="1">
        <f t="shared" si="37"/>
        <v>6</v>
      </c>
      <c r="P196" s="1">
        <f t="shared" si="37"/>
        <v>8.5</v>
      </c>
      <c r="Q196" s="1">
        <f t="shared" si="37"/>
        <v>4</v>
      </c>
      <c r="R196" s="1">
        <f t="shared" si="37"/>
        <v>8.5</v>
      </c>
      <c r="S196" s="1">
        <f t="shared" si="37"/>
        <v>2</v>
      </c>
      <c r="T196" s="1">
        <f t="shared" si="37"/>
        <v>3</v>
      </c>
      <c r="U196" s="1">
        <f t="shared" si="37"/>
        <v>7</v>
      </c>
      <c r="V196" s="1">
        <f t="shared" si="37"/>
        <v>5</v>
      </c>
    </row>
    <row r="197" spans="1:22" x14ac:dyDescent="0.25">
      <c r="B197" t="s">
        <v>130</v>
      </c>
      <c r="C197" s="1">
        <f t="shared" ref="C197:K198" si="38">C123</f>
        <v>1</v>
      </c>
      <c r="D197" s="1">
        <f t="shared" si="38"/>
        <v>8</v>
      </c>
      <c r="E197" s="1">
        <f t="shared" si="38"/>
        <v>7</v>
      </c>
      <c r="F197" s="1">
        <f t="shared" si="38"/>
        <v>6</v>
      </c>
      <c r="G197" s="1">
        <f t="shared" si="38"/>
        <v>9</v>
      </c>
      <c r="H197" s="1">
        <f t="shared" si="38"/>
        <v>2</v>
      </c>
      <c r="I197" s="1">
        <f t="shared" si="38"/>
        <v>3</v>
      </c>
      <c r="J197" s="1">
        <f t="shared" si="38"/>
        <v>5</v>
      </c>
      <c r="K197" s="1">
        <f t="shared" si="38"/>
        <v>4</v>
      </c>
      <c r="M197" t="s">
        <v>130</v>
      </c>
      <c r="N197" s="1">
        <f t="shared" ref="N197:V198" si="39">N123</f>
        <v>2</v>
      </c>
      <c r="O197" s="1">
        <f t="shared" si="39"/>
        <v>3</v>
      </c>
      <c r="P197" s="1">
        <f t="shared" si="39"/>
        <v>8</v>
      </c>
      <c r="Q197" s="1">
        <f t="shared" si="39"/>
        <v>8</v>
      </c>
      <c r="R197" s="1">
        <f t="shared" si="39"/>
        <v>8</v>
      </c>
      <c r="S197" s="1">
        <f t="shared" si="39"/>
        <v>1</v>
      </c>
      <c r="T197" s="1">
        <f t="shared" si="39"/>
        <v>4</v>
      </c>
      <c r="U197" s="1">
        <f t="shared" si="39"/>
        <v>6</v>
      </c>
      <c r="V197" s="1">
        <f t="shared" si="39"/>
        <v>5</v>
      </c>
    </row>
    <row r="198" spans="1:22" x14ac:dyDescent="0.25">
      <c r="B198" t="s">
        <v>131</v>
      </c>
      <c r="C198" s="1">
        <f t="shared" si="38"/>
        <v>1</v>
      </c>
      <c r="D198" s="1">
        <f t="shared" si="38"/>
        <v>8</v>
      </c>
      <c r="E198" s="1">
        <f t="shared" si="38"/>
        <v>7</v>
      </c>
      <c r="F198" s="1">
        <f t="shared" si="38"/>
        <v>6</v>
      </c>
      <c r="G198" s="1">
        <f t="shared" si="38"/>
        <v>9</v>
      </c>
      <c r="H198" s="1">
        <f t="shared" si="38"/>
        <v>3</v>
      </c>
      <c r="I198" s="1">
        <f t="shared" si="38"/>
        <v>2</v>
      </c>
      <c r="J198" s="1">
        <f t="shared" si="38"/>
        <v>5</v>
      </c>
      <c r="K198" s="1">
        <f t="shared" si="38"/>
        <v>4</v>
      </c>
      <c r="M198" t="s">
        <v>131</v>
      </c>
      <c r="N198" s="1">
        <f t="shared" si="39"/>
        <v>1</v>
      </c>
      <c r="O198" s="1">
        <f t="shared" si="39"/>
        <v>8</v>
      </c>
      <c r="P198" s="1">
        <f t="shared" si="39"/>
        <v>8</v>
      </c>
      <c r="Q198" s="1">
        <f t="shared" si="39"/>
        <v>4</v>
      </c>
      <c r="R198" s="1">
        <f t="shared" si="39"/>
        <v>8</v>
      </c>
      <c r="S198" s="1">
        <f t="shared" si="39"/>
        <v>3</v>
      </c>
      <c r="T198" s="1">
        <f t="shared" si="39"/>
        <v>2</v>
      </c>
      <c r="U198" s="1">
        <f t="shared" si="39"/>
        <v>6</v>
      </c>
      <c r="V198" s="1">
        <f t="shared" si="39"/>
        <v>5</v>
      </c>
    </row>
    <row r="200" spans="1:22" x14ac:dyDescent="0.25">
      <c r="B200" s="1" t="s">
        <v>73</v>
      </c>
      <c r="C200" s="1" t="s">
        <v>2</v>
      </c>
      <c r="D200" s="1" t="s">
        <v>3</v>
      </c>
      <c r="E200" s="1" t="s">
        <v>5</v>
      </c>
      <c r="F200" s="1" t="s">
        <v>4</v>
      </c>
      <c r="G200" s="1" t="s">
        <v>6</v>
      </c>
      <c r="H200" s="1" t="s">
        <v>7</v>
      </c>
      <c r="I200" s="1" t="s">
        <v>8</v>
      </c>
      <c r="J200" s="1" t="s">
        <v>9</v>
      </c>
      <c r="K200" s="1" t="s">
        <v>10</v>
      </c>
      <c r="M200" s="1" t="s">
        <v>73</v>
      </c>
      <c r="N200" s="1" t="s">
        <v>2</v>
      </c>
      <c r="O200" s="1" t="s">
        <v>3</v>
      </c>
      <c r="P200" s="1" t="s">
        <v>5</v>
      </c>
      <c r="Q200" s="1" t="s">
        <v>4</v>
      </c>
      <c r="R200" s="1" t="s">
        <v>6</v>
      </c>
      <c r="S200" s="1" t="s">
        <v>7</v>
      </c>
      <c r="T200" s="1" t="s">
        <v>8</v>
      </c>
      <c r="U200" s="1" t="s">
        <v>9</v>
      </c>
      <c r="V200" s="1" t="s">
        <v>10</v>
      </c>
    </row>
    <row r="201" spans="1:22" x14ac:dyDescent="0.25">
      <c r="B201" s="1" t="s">
        <v>64</v>
      </c>
      <c r="C201" s="1">
        <f t="shared" ref="C201:K201" si="40">AVERAGE(C139:C143)</f>
        <v>4.5999999999999996</v>
      </c>
      <c r="D201" s="1">
        <f t="shared" si="40"/>
        <v>3</v>
      </c>
      <c r="E201" s="1">
        <f t="shared" si="40"/>
        <v>4.5999999999999996</v>
      </c>
      <c r="F201" s="1">
        <f t="shared" si="40"/>
        <v>6.6</v>
      </c>
      <c r="G201" s="1">
        <f t="shared" si="40"/>
        <v>8.4</v>
      </c>
      <c r="H201" s="1">
        <f t="shared" si="40"/>
        <v>7</v>
      </c>
      <c r="I201" s="1">
        <f t="shared" si="40"/>
        <v>7.4</v>
      </c>
      <c r="J201" s="1">
        <f t="shared" si="40"/>
        <v>2.4</v>
      </c>
      <c r="K201" s="1">
        <f t="shared" si="40"/>
        <v>1</v>
      </c>
      <c r="M201" s="1" t="s">
        <v>64</v>
      </c>
      <c r="N201" s="1">
        <f t="shared" ref="N201:V201" si="41">AVERAGE(N139:N143)</f>
        <v>2.6</v>
      </c>
      <c r="O201" s="1">
        <f t="shared" si="41"/>
        <v>3.8</v>
      </c>
      <c r="P201" s="1">
        <f t="shared" si="41"/>
        <v>5</v>
      </c>
      <c r="Q201" s="1">
        <f t="shared" si="41"/>
        <v>7.2</v>
      </c>
      <c r="R201" s="1">
        <f t="shared" si="41"/>
        <v>8.6</v>
      </c>
      <c r="S201" s="1">
        <f t="shared" si="41"/>
        <v>6.8</v>
      </c>
      <c r="T201" s="1">
        <f t="shared" si="41"/>
        <v>7.4</v>
      </c>
      <c r="U201" s="1">
        <f t="shared" si="41"/>
        <v>2.6</v>
      </c>
      <c r="V201" s="1">
        <f t="shared" si="41"/>
        <v>1</v>
      </c>
    </row>
    <row r="202" spans="1:22" x14ac:dyDescent="0.25">
      <c r="B202" s="1" t="s">
        <v>65</v>
      </c>
      <c r="C202" s="1">
        <f t="shared" ref="C202:K202" si="42">AVERAGE(C144:C146)</f>
        <v>7</v>
      </c>
      <c r="D202" s="1">
        <f t="shared" si="42"/>
        <v>3</v>
      </c>
      <c r="E202" s="1">
        <f t="shared" si="42"/>
        <v>4.666666666666667</v>
      </c>
      <c r="F202" s="1">
        <f t="shared" si="42"/>
        <v>3.3333333333333335</v>
      </c>
      <c r="G202" s="1">
        <f t="shared" si="42"/>
        <v>8</v>
      </c>
      <c r="H202" s="1">
        <f t="shared" si="42"/>
        <v>9</v>
      </c>
      <c r="I202" s="1">
        <f t="shared" si="42"/>
        <v>2.6666666666666665</v>
      </c>
      <c r="J202" s="1">
        <f t="shared" si="42"/>
        <v>1.3333333333333333</v>
      </c>
      <c r="K202" s="1">
        <f t="shared" si="42"/>
        <v>6</v>
      </c>
      <c r="M202" s="1" t="s">
        <v>65</v>
      </c>
      <c r="N202" s="1">
        <f t="shared" ref="N202:V202" si="43">AVERAGE(N144:N146)</f>
        <v>7.333333333333333</v>
      </c>
      <c r="O202" s="1">
        <f t="shared" si="43"/>
        <v>3.3333333333333335</v>
      </c>
      <c r="P202" s="1">
        <f t="shared" si="43"/>
        <v>4</v>
      </c>
      <c r="Q202" s="1">
        <f t="shared" si="43"/>
        <v>3.6666666666666665</v>
      </c>
      <c r="R202" s="1">
        <f t="shared" si="43"/>
        <v>7.333333333333333</v>
      </c>
      <c r="S202" s="1">
        <f t="shared" si="43"/>
        <v>9</v>
      </c>
      <c r="T202" s="1">
        <f t="shared" si="43"/>
        <v>3.6666666666666665</v>
      </c>
      <c r="U202" s="1">
        <f t="shared" si="43"/>
        <v>1</v>
      </c>
      <c r="V202" s="1">
        <f t="shared" si="43"/>
        <v>5.666666666666667</v>
      </c>
    </row>
    <row r="203" spans="1:22" x14ac:dyDescent="0.25">
      <c r="B203" s="1" t="s">
        <v>66</v>
      </c>
      <c r="C203" s="1">
        <f t="shared" ref="C203:K203" si="44">AVERAGE(C147:C153)</f>
        <v>3.1428571428571428</v>
      </c>
      <c r="D203" s="1">
        <f t="shared" si="44"/>
        <v>4.8571428571428568</v>
      </c>
      <c r="E203" s="1">
        <f t="shared" si="44"/>
        <v>7.5714285714285712</v>
      </c>
      <c r="F203" s="1">
        <f t="shared" si="44"/>
        <v>5.4285714285714288</v>
      </c>
      <c r="G203" s="1">
        <f t="shared" si="44"/>
        <v>6.4285714285714288</v>
      </c>
      <c r="H203" s="1">
        <f t="shared" si="44"/>
        <v>6.8571428571428568</v>
      </c>
      <c r="I203" s="1">
        <f t="shared" si="44"/>
        <v>5.5714285714285712</v>
      </c>
      <c r="J203" s="1">
        <f t="shared" si="44"/>
        <v>2.5714285714285716</v>
      </c>
      <c r="K203" s="1">
        <f t="shared" si="44"/>
        <v>2.5714285714285716</v>
      </c>
      <c r="M203" s="1" t="s">
        <v>66</v>
      </c>
      <c r="N203" s="1">
        <f t="shared" ref="N203:V203" si="45">AVERAGE(N147:N153)</f>
        <v>3.2857142857142856</v>
      </c>
      <c r="O203" s="1">
        <f t="shared" si="45"/>
        <v>5</v>
      </c>
      <c r="P203" s="1">
        <f t="shared" si="45"/>
        <v>7.2857142857142856</v>
      </c>
      <c r="Q203" s="1">
        <f t="shared" si="45"/>
        <v>5.2857142857142856</v>
      </c>
      <c r="R203" s="1">
        <f t="shared" si="45"/>
        <v>6.1428571428571432</v>
      </c>
      <c r="S203" s="1">
        <f t="shared" si="45"/>
        <v>6.7142857142857144</v>
      </c>
      <c r="T203" s="1">
        <f t="shared" si="45"/>
        <v>7</v>
      </c>
      <c r="U203" s="1">
        <f t="shared" si="45"/>
        <v>2.1428571428571428</v>
      </c>
      <c r="V203" s="1">
        <f t="shared" si="45"/>
        <v>2.1428571428571428</v>
      </c>
    </row>
    <row r="204" spans="1:22" x14ac:dyDescent="0.25">
      <c r="B204" s="1" t="s">
        <v>67</v>
      </c>
      <c r="C204" s="1">
        <f t="shared" ref="C204:K204" si="46">AVERAGE(C154:C156)</f>
        <v>3.3333333333333335</v>
      </c>
      <c r="D204" s="1">
        <f t="shared" si="46"/>
        <v>3.3333333333333335</v>
      </c>
      <c r="E204" s="1">
        <f t="shared" si="46"/>
        <v>5.666666666666667</v>
      </c>
      <c r="F204" s="1">
        <f t="shared" si="46"/>
        <v>5.333333333333333</v>
      </c>
      <c r="G204" s="1">
        <f t="shared" si="46"/>
        <v>8</v>
      </c>
      <c r="H204" s="1">
        <f t="shared" si="46"/>
        <v>6.333333333333333</v>
      </c>
      <c r="I204" s="1">
        <f t="shared" si="46"/>
        <v>7.666666666666667</v>
      </c>
      <c r="J204" s="1">
        <f t="shared" si="46"/>
        <v>1</v>
      </c>
      <c r="K204" s="1">
        <f t="shared" si="46"/>
        <v>4.333333333333333</v>
      </c>
      <c r="M204" s="1" t="s">
        <v>67</v>
      </c>
      <c r="N204" s="1">
        <f t="shared" ref="N204:V204" si="47">AVERAGE(N154:N156)</f>
        <v>3.3333333333333335</v>
      </c>
      <c r="O204" s="1">
        <f t="shared" si="47"/>
        <v>3.3333333333333335</v>
      </c>
      <c r="P204" s="1">
        <f t="shared" si="47"/>
        <v>5.666666666666667</v>
      </c>
      <c r="Q204" s="1">
        <f t="shared" si="47"/>
        <v>5</v>
      </c>
      <c r="R204" s="1">
        <f t="shared" si="47"/>
        <v>7.666666666666667</v>
      </c>
      <c r="S204" s="1">
        <f t="shared" si="47"/>
        <v>6.333333333333333</v>
      </c>
      <c r="T204" s="1">
        <f t="shared" si="47"/>
        <v>8.6666666666666661</v>
      </c>
      <c r="U204" s="1">
        <f t="shared" si="47"/>
        <v>1</v>
      </c>
      <c r="V204" s="1">
        <f t="shared" si="47"/>
        <v>4</v>
      </c>
    </row>
    <row r="205" spans="1:22" x14ac:dyDescent="0.25">
      <c r="B205" s="1" t="s">
        <v>68</v>
      </c>
      <c r="C205" s="1">
        <f t="shared" ref="C205:K205" si="48">AVERAGE(C157:C160)</f>
        <v>4.25</v>
      </c>
      <c r="D205" s="1">
        <f t="shared" si="48"/>
        <v>5.5</v>
      </c>
      <c r="E205" s="1">
        <f t="shared" si="48"/>
        <v>5.25</v>
      </c>
      <c r="F205" s="1">
        <f t="shared" si="48"/>
        <v>5</v>
      </c>
      <c r="G205" s="1">
        <f t="shared" si="48"/>
        <v>7.75</v>
      </c>
      <c r="H205" s="1">
        <f t="shared" si="48"/>
        <v>7</v>
      </c>
      <c r="I205" s="1">
        <f t="shared" si="48"/>
        <v>3.25</v>
      </c>
      <c r="J205" s="1">
        <f t="shared" si="48"/>
        <v>3.75</v>
      </c>
      <c r="K205" s="1">
        <f t="shared" si="48"/>
        <v>3.25</v>
      </c>
      <c r="M205" s="1" t="s">
        <v>68</v>
      </c>
      <c r="N205" s="1">
        <f t="shared" ref="N205:V205" si="49">AVERAGE(N157:N160)</f>
        <v>5.25</v>
      </c>
      <c r="O205" s="1">
        <f t="shared" si="49"/>
        <v>4.5</v>
      </c>
      <c r="P205" s="1">
        <f t="shared" si="49"/>
        <v>5.25</v>
      </c>
      <c r="Q205" s="1">
        <f t="shared" si="49"/>
        <v>4.25</v>
      </c>
      <c r="R205" s="1">
        <f t="shared" si="49"/>
        <v>7.75</v>
      </c>
      <c r="S205" s="1">
        <f t="shared" si="49"/>
        <v>6.75</v>
      </c>
      <c r="T205" s="1">
        <f t="shared" si="49"/>
        <v>3.75</v>
      </c>
      <c r="U205" s="1">
        <f t="shared" si="49"/>
        <v>4.5</v>
      </c>
      <c r="V205" s="1">
        <f t="shared" si="49"/>
        <v>3</v>
      </c>
    </row>
    <row r="206" spans="1:22" x14ac:dyDescent="0.25">
      <c r="B206" s="1" t="s">
        <v>69</v>
      </c>
      <c r="C206" s="1">
        <f t="shared" ref="C206:K206" si="50">AVERAGE(C161:C170)</f>
        <v>5.3</v>
      </c>
      <c r="D206" s="1">
        <f t="shared" si="50"/>
        <v>5</v>
      </c>
      <c r="E206" s="1">
        <f t="shared" si="50"/>
        <v>2.9</v>
      </c>
      <c r="F206" s="1">
        <f t="shared" si="50"/>
        <v>2.2999999999999998</v>
      </c>
      <c r="G206" s="1">
        <f t="shared" si="50"/>
        <v>8</v>
      </c>
      <c r="H206" s="1">
        <f t="shared" si="50"/>
        <v>7.6</v>
      </c>
      <c r="I206" s="1">
        <f t="shared" si="50"/>
        <v>4.7</v>
      </c>
      <c r="J206" s="1">
        <f t="shared" si="50"/>
        <v>5</v>
      </c>
      <c r="K206" s="1">
        <f t="shared" si="50"/>
        <v>4.2</v>
      </c>
      <c r="M206" s="1" t="s">
        <v>69</v>
      </c>
      <c r="N206" s="1">
        <f t="shared" ref="N206:V206" si="51">AVERAGE(N161:N170)</f>
        <v>4.5</v>
      </c>
      <c r="O206" s="1">
        <f t="shared" si="51"/>
        <v>5</v>
      </c>
      <c r="P206" s="1">
        <f t="shared" si="51"/>
        <v>2.9</v>
      </c>
      <c r="Q206" s="1">
        <f t="shared" si="51"/>
        <v>2.5</v>
      </c>
      <c r="R206" s="1">
        <f t="shared" si="51"/>
        <v>8.1</v>
      </c>
      <c r="S206" s="1">
        <f t="shared" si="51"/>
        <v>7.5</v>
      </c>
      <c r="T206" s="1">
        <f t="shared" si="51"/>
        <v>4.8</v>
      </c>
      <c r="U206" s="1">
        <f t="shared" si="51"/>
        <v>5.3</v>
      </c>
      <c r="V206" s="1">
        <f t="shared" si="51"/>
        <v>4.4000000000000004</v>
      </c>
    </row>
    <row r="207" spans="1:22" x14ac:dyDescent="0.25">
      <c r="B207" s="1" t="s">
        <v>70</v>
      </c>
      <c r="C207" s="1">
        <f t="shared" ref="C207:K207" si="52">AVERAGE(C171:C173)</f>
        <v>6</v>
      </c>
      <c r="D207" s="1">
        <f t="shared" si="52"/>
        <v>5.666666666666667</v>
      </c>
      <c r="E207" s="1">
        <f t="shared" si="52"/>
        <v>6.333333333333333</v>
      </c>
      <c r="F207" s="1">
        <f t="shared" si="52"/>
        <v>5</v>
      </c>
      <c r="G207" s="1">
        <f t="shared" si="52"/>
        <v>6.333333333333333</v>
      </c>
      <c r="H207" s="1">
        <f t="shared" si="52"/>
        <v>8</v>
      </c>
      <c r="I207" s="1">
        <f t="shared" si="52"/>
        <v>4</v>
      </c>
      <c r="J207" s="1">
        <f t="shared" si="52"/>
        <v>2.3333333333333335</v>
      </c>
      <c r="K207" s="1">
        <f t="shared" si="52"/>
        <v>1.3333333333333333</v>
      </c>
      <c r="M207" s="1" t="s">
        <v>70</v>
      </c>
      <c r="N207" s="1">
        <f t="shared" ref="N207:V207" si="53">AVERAGE(N171:N173)</f>
        <v>3.3333333333333335</v>
      </c>
      <c r="O207" s="1">
        <f t="shared" si="53"/>
        <v>6.333333333333333</v>
      </c>
      <c r="P207" s="1">
        <f t="shared" si="53"/>
        <v>5.666666666666667</v>
      </c>
      <c r="Q207" s="1">
        <f t="shared" si="53"/>
        <v>6</v>
      </c>
      <c r="R207" s="1">
        <f t="shared" si="53"/>
        <v>6.333333333333333</v>
      </c>
      <c r="S207" s="1">
        <f t="shared" si="53"/>
        <v>8</v>
      </c>
      <c r="T207" s="1">
        <f t="shared" si="53"/>
        <v>2.6666666666666665</v>
      </c>
      <c r="U207" s="1">
        <f t="shared" si="53"/>
        <v>4.666666666666667</v>
      </c>
      <c r="V207" s="1">
        <f t="shared" si="53"/>
        <v>2</v>
      </c>
    </row>
    <row r="208" spans="1:22" x14ac:dyDescent="0.25">
      <c r="B208" s="1" t="s">
        <v>71</v>
      </c>
      <c r="C208" s="1">
        <f t="shared" ref="C208:K208" si="54">AVERAGE(C174:C177)</f>
        <v>4.25</v>
      </c>
      <c r="D208" s="1">
        <f t="shared" si="54"/>
        <v>6.75</v>
      </c>
      <c r="E208" s="1">
        <f t="shared" si="54"/>
        <v>7.25</v>
      </c>
      <c r="F208" s="1">
        <f t="shared" si="54"/>
        <v>6</v>
      </c>
      <c r="G208" s="1">
        <f t="shared" si="54"/>
        <v>6.25</v>
      </c>
      <c r="H208" s="1">
        <f t="shared" si="54"/>
        <v>8.5</v>
      </c>
      <c r="I208" s="1">
        <f t="shared" si="54"/>
        <v>1</v>
      </c>
      <c r="J208" s="1">
        <f t="shared" si="54"/>
        <v>2.5</v>
      </c>
      <c r="K208" s="1">
        <f t="shared" si="54"/>
        <v>2.5</v>
      </c>
      <c r="M208" s="1" t="s">
        <v>71</v>
      </c>
      <c r="N208" s="1">
        <f t="shared" ref="N208:V208" si="55">AVERAGE(N174:N177)</f>
        <v>3.75</v>
      </c>
      <c r="O208" s="1">
        <f t="shared" si="55"/>
        <v>6</v>
      </c>
      <c r="P208" s="1">
        <f t="shared" si="55"/>
        <v>7</v>
      </c>
      <c r="Q208" s="1">
        <f t="shared" si="55"/>
        <v>6.75</v>
      </c>
      <c r="R208" s="1">
        <f t="shared" si="55"/>
        <v>6.5</v>
      </c>
      <c r="S208" s="1">
        <f t="shared" si="55"/>
        <v>8.75</v>
      </c>
      <c r="T208" s="1">
        <f t="shared" si="55"/>
        <v>1</v>
      </c>
      <c r="U208" s="1">
        <f t="shared" si="55"/>
        <v>3.25</v>
      </c>
      <c r="V208" s="1">
        <f t="shared" si="55"/>
        <v>2</v>
      </c>
    </row>
    <row r="209" spans="2:22" x14ac:dyDescent="0.25">
      <c r="B209" s="1" t="s">
        <v>72</v>
      </c>
      <c r="C209" s="1">
        <f t="shared" ref="C209:K209" si="56">AVERAGE(C178:C180)</f>
        <v>7.333333333333333</v>
      </c>
      <c r="D209" s="1">
        <f t="shared" si="56"/>
        <v>1</v>
      </c>
      <c r="E209" s="1">
        <f t="shared" si="56"/>
        <v>3.6666666666666665</v>
      </c>
      <c r="F209" s="1">
        <f t="shared" si="56"/>
        <v>2.6666666666666665</v>
      </c>
      <c r="G209" s="1">
        <f t="shared" si="56"/>
        <v>6</v>
      </c>
      <c r="H209" s="1">
        <f t="shared" si="56"/>
        <v>9</v>
      </c>
      <c r="I209" s="1">
        <f t="shared" si="56"/>
        <v>7.666666666666667</v>
      </c>
      <c r="J209" s="1">
        <f t="shared" si="56"/>
        <v>4</v>
      </c>
      <c r="K209" s="1">
        <f t="shared" si="56"/>
        <v>3.6666666666666665</v>
      </c>
      <c r="M209" s="1" t="s">
        <v>72</v>
      </c>
      <c r="N209" s="1">
        <f t="shared" ref="N209:V209" si="57">AVERAGE(N178:N180)</f>
        <v>7</v>
      </c>
      <c r="O209" s="1">
        <f t="shared" si="57"/>
        <v>1.3333333333333333</v>
      </c>
      <c r="P209" s="1">
        <f t="shared" si="57"/>
        <v>3</v>
      </c>
      <c r="Q209" s="1">
        <f t="shared" si="57"/>
        <v>2.6666666666666665</v>
      </c>
      <c r="R209" s="1">
        <f t="shared" si="57"/>
        <v>6</v>
      </c>
      <c r="S209" s="1">
        <f t="shared" si="57"/>
        <v>9</v>
      </c>
      <c r="T209" s="1">
        <f t="shared" si="57"/>
        <v>8</v>
      </c>
      <c r="U209" s="1">
        <f t="shared" si="57"/>
        <v>4.666666666666667</v>
      </c>
      <c r="V209" s="1">
        <f t="shared" si="57"/>
        <v>3.3333333333333335</v>
      </c>
    </row>
    <row r="210" spans="2:22" x14ac:dyDescent="0.25">
      <c r="B210" s="1" t="s">
        <v>132</v>
      </c>
      <c r="C210" s="1">
        <f>AVERAGE(C181:C186)</f>
        <v>3.8333333333333335</v>
      </c>
      <c r="D210" s="1">
        <f t="shared" ref="D210:K210" si="58">AVERAGE(D181:D186)</f>
        <v>5</v>
      </c>
      <c r="E210" s="1">
        <f t="shared" si="58"/>
        <v>5</v>
      </c>
      <c r="F210" s="1">
        <f t="shared" si="58"/>
        <v>3.8333333333333335</v>
      </c>
      <c r="G210" s="1">
        <f t="shared" si="58"/>
        <v>8.8333333333333339</v>
      </c>
      <c r="H210" s="1">
        <f t="shared" si="58"/>
        <v>6.166666666666667</v>
      </c>
      <c r="I210" s="1">
        <f t="shared" si="58"/>
        <v>3.3333333333333335</v>
      </c>
      <c r="J210" s="1">
        <f t="shared" si="58"/>
        <v>5.666666666666667</v>
      </c>
      <c r="K210" s="1">
        <f t="shared" si="58"/>
        <v>3.3333333333333335</v>
      </c>
      <c r="M210" s="1" t="s">
        <v>132</v>
      </c>
      <c r="N210" s="1">
        <f>AVERAGE(N181:N186)</f>
        <v>4.166666666666667</v>
      </c>
      <c r="O210" s="1">
        <f t="shared" ref="O210:V210" si="59">AVERAGE(O181:O186)</f>
        <v>4.833333333333333</v>
      </c>
      <c r="P210" s="1">
        <f t="shared" si="59"/>
        <v>5.416666666666667</v>
      </c>
      <c r="Q210" s="1">
        <f t="shared" si="59"/>
        <v>3.8333333333333335</v>
      </c>
      <c r="R210" s="1">
        <f t="shared" si="59"/>
        <v>8.75</v>
      </c>
      <c r="S210" s="1">
        <f t="shared" si="59"/>
        <v>5.666666666666667</v>
      </c>
      <c r="T210" s="1">
        <f t="shared" si="59"/>
        <v>3.5</v>
      </c>
      <c r="U210" s="1">
        <f t="shared" si="59"/>
        <v>5.333333333333333</v>
      </c>
      <c r="V210" s="1">
        <f t="shared" si="59"/>
        <v>3.5</v>
      </c>
    </row>
    <row r="211" spans="2:22" x14ac:dyDescent="0.25">
      <c r="B211" s="1" t="s">
        <v>133</v>
      </c>
      <c r="C211" s="1">
        <f>AVERAGE(C187:C192)</f>
        <v>4.5</v>
      </c>
      <c r="D211" s="1">
        <f t="shared" ref="D211:K211" si="60">AVERAGE(D187:D192)</f>
        <v>5.75</v>
      </c>
      <c r="E211" s="1">
        <f t="shared" si="60"/>
        <v>5.75</v>
      </c>
      <c r="F211" s="1">
        <f t="shared" si="60"/>
        <v>5.083333333333333</v>
      </c>
      <c r="G211" s="1">
        <f t="shared" si="60"/>
        <v>7.583333333333333</v>
      </c>
      <c r="H211" s="1">
        <f t="shared" si="60"/>
        <v>6.666666666666667</v>
      </c>
      <c r="I211" s="1">
        <f t="shared" si="60"/>
        <v>2.5</v>
      </c>
      <c r="J211" s="1">
        <f t="shared" si="60"/>
        <v>5</v>
      </c>
      <c r="K211" s="1">
        <f t="shared" si="60"/>
        <v>2.1666666666666665</v>
      </c>
      <c r="M211" s="1" t="s">
        <v>133</v>
      </c>
      <c r="N211" s="1">
        <f>AVERAGE(N187:N192)</f>
        <v>4.166666666666667</v>
      </c>
      <c r="O211" s="1">
        <f t="shared" ref="O211:V211" si="61">AVERAGE(O187:O192)</f>
        <v>3.75</v>
      </c>
      <c r="P211" s="1">
        <f t="shared" si="61"/>
        <v>5.75</v>
      </c>
      <c r="Q211" s="1">
        <f t="shared" si="61"/>
        <v>5.25</v>
      </c>
      <c r="R211" s="1">
        <f t="shared" si="61"/>
        <v>8.0833333333333339</v>
      </c>
      <c r="S211" s="1">
        <f t="shared" si="61"/>
        <v>6.5</v>
      </c>
      <c r="T211" s="1">
        <f t="shared" si="61"/>
        <v>4</v>
      </c>
      <c r="U211" s="1">
        <f t="shared" si="61"/>
        <v>3.8333333333333335</v>
      </c>
      <c r="V211" s="1">
        <f t="shared" si="61"/>
        <v>3.6666666666666665</v>
      </c>
    </row>
    <row r="212" spans="2:22" x14ac:dyDescent="0.25">
      <c r="B212" s="1" t="s">
        <v>134</v>
      </c>
      <c r="C212" s="1">
        <f>AVERAGE(C193:C198)</f>
        <v>4</v>
      </c>
      <c r="D212" s="1">
        <f t="shared" ref="D212:K212" si="62">AVERAGE(D193:D198)</f>
        <v>4.5</v>
      </c>
      <c r="E212" s="1">
        <f t="shared" si="62"/>
        <v>4.833333333333333</v>
      </c>
      <c r="F212" s="1">
        <f t="shared" si="62"/>
        <v>4.166666666666667</v>
      </c>
      <c r="G212" s="1">
        <f t="shared" si="62"/>
        <v>8.6666666666666661</v>
      </c>
      <c r="H212" s="1">
        <f t="shared" si="62"/>
        <v>4.166666666666667</v>
      </c>
      <c r="I212" s="1">
        <f t="shared" si="62"/>
        <v>4.5</v>
      </c>
      <c r="J212" s="1">
        <f t="shared" si="62"/>
        <v>6.166666666666667</v>
      </c>
      <c r="K212" s="1">
        <f t="shared" si="62"/>
        <v>4</v>
      </c>
      <c r="M212" s="1" t="s">
        <v>134</v>
      </c>
      <c r="N212" s="1">
        <f>AVERAGE(N193:N198)</f>
        <v>4</v>
      </c>
      <c r="O212" s="1">
        <f t="shared" ref="O212:V212" si="63">AVERAGE(O193:O198)</f>
        <v>3.3333333333333335</v>
      </c>
      <c r="P212" s="1">
        <f t="shared" si="63"/>
        <v>5.583333333333333</v>
      </c>
      <c r="Q212" s="1">
        <f t="shared" si="63"/>
        <v>3.6666666666666665</v>
      </c>
      <c r="R212" s="1">
        <f t="shared" si="63"/>
        <v>8.4166666666666661</v>
      </c>
      <c r="S212" s="1">
        <f t="shared" si="63"/>
        <v>4</v>
      </c>
      <c r="T212" s="1">
        <f t="shared" si="63"/>
        <v>4.666666666666667</v>
      </c>
      <c r="U212" s="1">
        <f t="shared" si="63"/>
        <v>6.833333333333333</v>
      </c>
      <c r="V212" s="1">
        <f t="shared" si="63"/>
        <v>4.5</v>
      </c>
    </row>
    <row r="213" spans="2:22" x14ac:dyDescent="0.25">
      <c r="B213" s="1" t="s">
        <v>74</v>
      </c>
      <c r="C213" s="1">
        <f>AVERAGE(C139:C198)</f>
        <v>4.6166666666666663</v>
      </c>
      <c r="D213" s="1">
        <f t="shared" ref="D213:K213" si="64">AVERAGE(D139:D198)</f>
        <v>4.6416666666666666</v>
      </c>
      <c r="E213" s="1">
        <f t="shared" si="64"/>
        <v>5.1583333333333332</v>
      </c>
      <c r="F213" s="1">
        <f t="shared" si="64"/>
        <v>4.4249999999999998</v>
      </c>
      <c r="G213" s="1">
        <f t="shared" si="64"/>
        <v>7.6416666666666666</v>
      </c>
      <c r="H213" s="1">
        <f t="shared" si="64"/>
        <v>7</v>
      </c>
      <c r="I213" s="1">
        <f t="shared" si="64"/>
        <v>4.4666666666666668</v>
      </c>
      <c r="J213" s="1">
        <f t="shared" si="64"/>
        <v>3.8666666666666667</v>
      </c>
      <c r="K213" s="1">
        <f t="shared" si="64"/>
        <v>3.1833333333333331</v>
      </c>
      <c r="M213" s="1" t="s">
        <v>74</v>
      </c>
      <c r="N213" s="1">
        <f>AVERAGE(N139:N198)</f>
        <v>4.2333333333333334</v>
      </c>
      <c r="O213" s="1">
        <f t="shared" ref="O213:V213" si="65">AVERAGE(O139:O198)</f>
        <v>4.3416666666666668</v>
      </c>
      <c r="P213" s="1">
        <f t="shared" si="65"/>
        <v>5.1583333333333332</v>
      </c>
      <c r="Q213" s="1">
        <f t="shared" si="65"/>
        <v>4.5083333333333337</v>
      </c>
      <c r="R213" s="1">
        <f t="shared" si="65"/>
        <v>7.625</v>
      </c>
      <c r="S213" s="1">
        <f t="shared" si="65"/>
        <v>6.8666666666666663</v>
      </c>
      <c r="T213" s="1">
        <f t="shared" si="65"/>
        <v>4.916666666666667</v>
      </c>
      <c r="U213" s="1">
        <f t="shared" si="65"/>
        <v>4.0333333333333332</v>
      </c>
      <c r="V213" s="1">
        <f t="shared" si="65"/>
        <v>3.3166666666666669</v>
      </c>
    </row>
    <row r="214" spans="2:22" x14ac:dyDescent="0.25">
      <c r="B214" s="1" t="s">
        <v>75</v>
      </c>
      <c r="C214" s="1">
        <f>_xlfn.STDEV.P(C139:C198)</f>
        <v>2.2441900295850372</v>
      </c>
      <c r="D214" s="1">
        <f t="shared" ref="D214:K214" si="66">_xlfn.STDEV.P(D139:D198)</f>
        <v>2.5643252307164333</v>
      </c>
      <c r="E214" s="1">
        <f t="shared" si="66"/>
        <v>2.2939988133291513</v>
      </c>
      <c r="F214" s="1">
        <f t="shared" si="66"/>
        <v>2.2782028736118591</v>
      </c>
      <c r="G214" s="1">
        <f t="shared" si="66"/>
        <v>1.4349554774355273</v>
      </c>
      <c r="H214" s="1">
        <f t="shared" si="66"/>
        <v>2.1055482263138341</v>
      </c>
      <c r="I214" s="1">
        <f t="shared" si="66"/>
        <v>2.7353650985238191</v>
      </c>
      <c r="J214" s="1">
        <f t="shared" si="66"/>
        <v>2.2837590843947519</v>
      </c>
      <c r="K214" s="1">
        <f t="shared" si="66"/>
        <v>1.4547813886934657</v>
      </c>
      <c r="M214" s="1" t="s">
        <v>75</v>
      </c>
      <c r="N214" s="1">
        <f>_xlfn.STDEV.P(N139:N198)</f>
        <v>2.3478122203920444</v>
      </c>
      <c r="O214" s="1">
        <f t="shared" ref="O214:V214" si="67">_xlfn.STDEV.P(O139:O198)</f>
        <v>2.3531745697154633</v>
      </c>
      <c r="P214" s="1">
        <f t="shared" si="67"/>
        <v>2.3690568915827148</v>
      </c>
      <c r="Q214" s="1">
        <f t="shared" si="67"/>
        <v>2.4689600824818712</v>
      </c>
      <c r="R214" s="1">
        <f t="shared" si="67"/>
        <v>1.4877975892797604</v>
      </c>
      <c r="S214" s="1">
        <f t="shared" si="67"/>
        <v>2.1638443156156644</v>
      </c>
      <c r="T214" s="1">
        <f t="shared" si="67"/>
        <v>2.6912925436591904</v>
      </c>
      <c r="U214" s="1">
        <f t="shared" si="67"/>
        <v>2.2946798372660955</v>
      </c>
      <c r="V214" s="1">
        <f t="shared" si="67"/>
        <v>1.4661931053658048</v>
      </c>
    </row>
    <row r="217" spans="2:22" x14ac:dyDescent="0.25">
      <c r="B217" s="1" t="s">
        <v>73</v>
      </c>
      <c r="C217" s="1" t="s">
        <v>2</v>
      </c>
      <c r="D217" s="1" t="s">
        <v>3</v>
      </c>
      <c r="E217" s="1" t="s">
        <v>5</v>
      </c>
      <c r="F217" s="1" t="s">
        <v>4</v>
      </c>
      <c r="G217" s="1" t="s">
        <v>6</v>
      </c>
      <c r="H217" s="1" t="s">
        <v>7</v>
      </c>
      <c r="I217" s="1" t="s">
        <v>8</v>
      </c>
      <c r="J217" s="1" t="s">
        <v>9</v>
      </c>
      <c r="K217" s="1" t="s">
        <v>10</v>
      </c>
    </row>
    <row r="218" spans="2:22" x14ac:dyDescent="0.25">
      <c r="B218" s="1" t="s">
        <v>64</v>
      </c>
      <c r="C218" s="1" t="str">
        <f t="shared" ref="C218:K229" si="68">TEXT(C201,"0.00")&amp;"/"&amp;TEXT(N201,"0.00")</f>
        <v>4.60/2.60</v>
      </c>
      <c r="D218" s="1" t="str">
        <f t="shared" si="68"/>
        <v>3.00/3.80</v>
      </c>
      <c r="E218" s="1" t="str">
        <f t="shared" si="68"/>
        <v>4.60/5.00</v>
      </c>
      <c r="F218" s="1" t="str">
        <f t="shared" si="68"/>
        <v>6.60/7.20</v>
      </c>
      <c r="G218" s="1" t="str">
        <f t="shared" si="68"/>
        <v>8.40/8.60</v>
      </c>
      <c r="H218" s="1" t="str">
        <f t="shared" si="68"/>
        <v>7.00/6.80</v>
      </c>
      <c r="I218" s="1" t="str">
        <f t="shared" si="68"/>
        <v>7.40/7.40</v>
      </c>
      <c r="J218" s="1" t="str">
        <f t="shared" si="68"/>
        <v>2.40/2.60</v>
      </c>
      <c r="K218" s="1" t="str">
        <f t="shared" si="68"/>
        <v>1.00/1.00</v>
      </c>
    </row>
    <row r="219" spans="2:22" x14ac:dyDescent="0.25">
      <c r="B219" s="1" t="s">
        <v>65</v>
      </c>
      <c r="C219" s="1" t="str">
        <f t="shared" si="68"/>
        <v>7.00/7.33</v>
      </c>
      <c r="D219" s="1" t="str">
        <f t="shared" si="68"/>
        <v>3.00/3.33</v>
      </c>
      <c r="E219" s="1" t="str">
        <f t="shared" si="68"/>
        <v>4.67/4.00</v>
      </c>
      <c r="F219" s="1" t="str">
        <f t="shared" si="68"/>
        <v>3.33/3.67</v>
      </c>
      <c r="G219" s="1" t="str">
        <f t="shared" si="68"/>
        <v>8.00/7.33</v>
      </c>
      <c r="H219" s="1" t="str">
        <f t="shared" si="68"/>
        <v>9.00/9.00</v>
      </c>
      <c r="I219" s="1" t="str">
        <f t="shared" si="68"/>
        <v>2.67/3.67</v>
      </c>
      <c r="J219" s="1" t="str">
        <f t="shared" si="68"/>
        <v>1.33/1.00</v>
      </c>
      <c r="K219" s="1" t="str">
        <f t="shared" si="68"/>
        <v>6.00/5.67</v>
      </c>
    </row>
    <row r="220" spans="2:22" x14ac:dyDescent="0.25">
      <c r="B220" s="1" t="s">
        <v>66</v>
      </c>
      <c r="C220" s="1" t="str">
        <f t="shared" si="68"/>
        <v>3.14/3.29</v>
      </c>
      <c r="D220" s="1" t="str">
        <f t="shared" si="68"/>
        <v>4.86/5.00</v>
      </c>
      <c r="E220" s="1" t="str">
        <f t="shared" si="68"/>
        <v>7.57/7.29</v>
      </c>
      <c r="F220" s="1" t="str">
        <f t="shared" si="68"/>
        <v>5.43/5.29</v>
      </c>
      <c r="G220" s="1" t="str">
        <f t="shared" si="68"/>
        <v>6.43/6.14</v>
      </c>
      <c r="H220" s="1" t="str">
        <f t="shared" si="68"/>
        <v>6.86/6.71</v>
      </c>
      <c r="I220" s="1" t="str">
        <f t="shared" si="68"/>
        <v>5.57/7.00</v>
      </c>
      <c r="J220" s="1" t="str">
        <f t="shared" si="68"/>
        <v>2.57/2.14</v>
      </c>
      <c r="K220" s="1" t="str">
        <f t="shared" si="68"/>
        <v>2.57/2.14</v>
      </c>
    </row>
    <row r="221" spans="2:22" x14ac:dyDescent="0.25">
      <c r="B221" s="1" t="s">
        <v>67</v>
      </c>
      <c r="C221" s="1" t="str">
        <f t="shared" si="68"/>
        <v>3.33/3.33</v>
      </c>
      <c r="D221" s="1" t="str">
        <f t="shared" si="68"/>
        <v>3.33/3.33</v>
      </c>
      <c r="E221" s="1" t="str">
        <f t="shared" si="68"/>
        <v>5.67/5.67</v>
      </c>
      <c r="F221" s="1" t="str">
        <f t="shared" si="68"/>
        <v>5.33/5.00</v>
      </c>
      <c r="G221" s="1" t="str">
        <f t="shared" si="68"/>
        <v>8.00/7.67</v>
      </c>
      <c r="H221" s="1" t="str">
        <f t="shared" si="68"/>
        <v>6.33/6.33</v>
      </c>
      <c r="I221" s="1" t="str">
        <f t="shared" si="68"/>
        <v>7.67/8.67</v>
      </c>
      <c r="J221" s="1" t="str">
        <f t="shared" si="68"/>
        <v>1.00/1.00</v>
      </c>
      <c r="K221" s="1" t="str">
        <f t="shared" si="68"/>
        <v>4.33/4.00</v>
      </c>
    </row>
    <row r="222" spans="2:22" x14ac:dyDescent="0.25">
      <c r="B222" s="1" t="s">
        <v>68</v>
      </c>
      <c r="C222" s="1" t="str">
        <f t="shared" si="68"/>
        <v>4.25/5.25</v>
      </c>
      <c r="D222" s="1" t="str">
        <f t="shared" si="68"/>
        <v>5.50/4.50</v>
      </c>
      <c r="E222" s="1" t="str">
        <f t="shared" si="68"/>
        <v>5.25/5.25</v>
      </c>
      <c r="F222" s="1" t="str">
        <f t="shared" si="68"/>
        <v>5.00/4.25</v>
      </c>
      <c r="G222" s="1" t="str">
        <f t="shared" si="68"/>
        <v>7.75/7.75</v>
      </c>
      <c r="H222" s="1" t="str">
        <f t="shared" si="68"/>
        <v>7.00/6.75</v>
      </c>
      <c r="I222" s="1" t="str">
        <f t="shared" si="68"/>
        <v>3.25/3.75</v>
      </c>
      <c r="J222" s="1" t="str">
        <f t="shared" si="68"/>
        <v>3.75/4.50</v>
      </c>
      <c r="K222" s="1" t="str">
        <f t="shared" si="68"/>
        <v>3.25/3.00</v>
      </c>
    </row>
    <row r="223" spans="2:22" x14ac:dyDescent="0.25">
      <c r="B223" s="1" t="s">
        <v>69</v>
      </c>
      <c r="C223" s="1" t="str">
        <f t="shared" si="68"/>
        <v>5.30/4.50</v>
      </c>
      <c r="D223" s="1" t="str">
        <f t="shared" si="68"/>
        <v>5.00/5.00</v>
      </c>
      <c r="E223" s="1" t="str">
        <f t="shared" si="68"/>
        <v>2.90/2.90</v>
      </c>
      <c r="F223" s="1" t="str">
        <f t="shared" si="68"/>
        <v>2.30/2.50</v>
      </c>
      <c r="G223" s="1" t="str">
        <f t="shared" si="68"/>
        <v>8.00/8.10</v>
      </c>
      <c r="H223" s="1" t="str">
        <f t="shared" si="68"/>
        <v>7.60/7.50</v>
      </c>
      <c r="I223" s="1" t="str">
        <f t="shared" si="68"/>
        <v>4.70/4.80</v>
      </c>
      <c r="J223" s="1" t="str">
        <f t="shared" si="68"/>
        <v>5.00/5.30</v>
      </c>
      <c r="K223" s="1" t="str">
        <f t="shared" si="68"/>
        <v>4.20/4.40</v>
      </c>
    </row>
    <row r="224" spans="2:22" x14ac:dyDescent="0.25">
      <c r="B224" s="1" t="s">
        <v>70</v>
      </c>
      <c r="C224" s="1" t="str">
        <f t="shared" si="68"/>
        <v>6.00/3.33</v>
      </c>
      <c r="D224" s="1" t="str">
        <f t="shared" si="68"/>
        <v>5.67/6.33</v>
      </c>
      <c r="E224" s="1" t="str">
        <f t="shared" si="68"/>
        <v>6.33/5.67</v>
      </c>
      <c r="F224" s="1" t="str">
        <f t="shared" si="68"/>
        <v>5.00/6.00</v>
      </c>
      <c r="G224" s="1" t="str">
        <f t="shared" si="68"/>
        <v>6.33/6.33</v>
      </c>
      <c r="H224" s="1" t="str">
        <f t="shared" si="68"/>
        <v>8.00/8.00</v>
      </c>
      <c r="I224" s="1" t="str">
        <f t="shared" si="68"/>
        <v>4.00/2.67</v>
      </c>
      <c r="J224" s="1" t="str">
        <f t="shared" si="68"/>
        <v>2.33/4.67</v>
      </c>
      <c r="K224" s="1" t="str">
        <f t="shared" si="68"/>
        <v>1.33/2.00</v>
      </c>
    </row>
    <row r="225" spans="2:11" x14ac:dyDescent="0.25">
      <c r="B225" s="1" t="s">
        <v>71</v>
      </c>
      <c r="C225" s="1" t="str">
        <f t="shared" si="68"/>
        <v>4.25/3.75</v>
      </c>
      <c r="D225" s="1" t="str">
        <f t="shared" si="68"/>
        <v>6.75/6.00</v>
      </c>
      <c r="E225" s="1" t="str">
        <f t="shared" si="68"/>
        <v>7.25/7.00</v>
      </c>
      <c r="F225" s="1" t="str">
        <f t="shared" si="68"/>
        <v>6.00/6.75</v>
      </c>
      <c r="G225" s="1" t="str">
        <f t="shared" si="68"/>
        <v>6.25/6.50</v>
      </c>
      <c r="H225" s="1" t="str">
        <f t="shared" si="68"/>
        <v>8.50/8.75</v>
      </c>
      <c r="I225" s="1" t="str">
        <f t="shared" si="68"/>
        <v>1.00/1.00</v>
      </c>
      <c r="J225" s="1" t="str">
        <f t="shared" si="68"/>
        <v>2.50/3.25</v>
      </c>
      <c r="K225" s="1" t="str">
        <f t="shared" si="68"/>
        <v>2.50/2.00</v>
      </c>
    </row>
    <row r="226" spans="2:11" x14ac:dyDescent="0.25">
      <c r="B226" s="1" t="s">
        <v>72</v>
      </c>
      <c r="C226" s="1" t="str">
        <f>TEXT(C209,"0.00")&amp;"/"&amp;TEXT(N209,"0.00")</f>
        <v>7.33/7.00</v>
      </c>
      <c r="D226" s="1" t="str">
        <f t="shared" si="68"/>
        <v>1.00/1.33</v>
      </c>
      <c r="E226" s="1" t="str">
        <f t="shared" si="68"/>
        <v>3.67/3.00</v>
      </c>
      <c r="F226" s="1" t="str">
        <f t="shared" si="68"/>
        <v>2.67/2.67</v>
      </c>
      <c r="G226" s="1" t="str">
        <f t="shared" si="68"/>
        <v>6.00/6.00</v>
      </c>
      <c r="H226" s="1" t="str">
        <f t="shared" si="68"/>
        <v>9.00/9.00</v>
      </c>
      <c r="I226" s="1" t="str">
        <f t="shared" si="68"/>
        <v>7.67/8.00</v>
      </c>
      <c r="J226" s="1" t="str">
        <f t="shared" si="68"/>
        <v>4.00/4.67</v>
      </c>
      <c r="K226" s="1" t="str">
        <f t="shared" si="68"/>
        <v>3.67/3.33</v>
      </c>
    </row>
    <row r="227" spans="2:11" x14ac:dyDescent="0.25">
      <c r="B227" s="1" t="s">
        <v>132</v>
      </c>
      <c r="C227" s="1" t="str">
        <f t="shared" ref="C227:C229" si="69">TEXT(C210,"0.00")&amp;"/"&amp;TEXT(N210,"0.00")</f>
        <v>3.83/4.17</v>
      </c>
      <c r="D227" s="1" t="str">
        <f t="shared" si="68"/>
        <v>5.00/4.83</v>
      </c>
      <c r="E227" s="1" t="str">
        <f t="shared" si="68"/>
        <v>5.00/5.42</v>
      </c>
      <c r="F227" s="1" t="str">
        <f t="shared" si="68"/>
        <v>3.83/3.83</v>
      </c>
      <c r="G227" s="1" t="str">
        <f t="shared" si="68"/>
        <v>8.83/8.75</v>
      </c>
      <c r="H227" s="1" t="str">
        <f t="shared" si="68"/>
        <v>6.17/5.67</v>
      </c>
      <c r="I227" s="1" t="str">
        <f t="shared" si="68"/>
        <v>3.33/3.50</v>
      </c>
      <c r="J227" s="1" t="str">
        <f t="shared" si="68"/>
        <v>5.67/5.33</v>
      </c>
      <c r="K227" s="1" t="str">
        <f t="shared" si="68"/>
        <v>3.33/3.50</v>
      </c>
    </row>
    <row r="228" spans="2:11" x14ac:dyDescent="0.25">
      <c r="B228" s="1" t="s">
        <v>133</v>
      </c>
      <c r="C228" s="1" t="str">
        <f t="shared" si="69"/>
        <v>4.50/4.17</v>
      </c>
      <c r="D228" s="1" t="str">
        <f t="shared" si="68"/>
        <v>5.75/3.75</v>
      </c>
      <c r="E228" s="1" t="str">
        <f t="shared" si="68"/>
        <v>5.75/5.75</v>
      </c>
      <c r="F228" s="1" t="str">
        <f t="shared" si="68"/>
        <v>5.08/5.25</v>
      </c>
      <c r="G228" s="1" t="str">
        <f t="shared" si="68"/>
        <v>7.58/8.08</v>
      </c>
      <c r="H228" s="1" t="str">
        <f t="shared" si="68"/>
        <v>6.67/6.50</v>
      </c>
      <c r="I228" s="1" t="str">
        <f t="shared" si="68"/>
        <v>2.50/4.00</v>
      </c>
      <c r="J228" s="1" t="str">
        <f t="shared" si="68"/>
        <v>5.00/3.83</v>
      </c>
      <c r="K228" s="1" t="str">
        <f t="shared" si="68"/>
        <v>2.17/3.67</v>
      </c>
    </row>
    <row r="229" spans="2:11" x14ac:dyDescent="0.25">
      <c r="B229" s="1" t="s">
        <v>134</v>
      </c>
      <c r="C229" s="1" t="str">
        <f t="shared" si="69"/>
        <v>4.00/4.00</v>
      </c>
      <c r="D229" s="1" t="str">
        <f t="shared" si="68"/>
        <v>4.50/3.33</v>
      </c>
      <c r="E229" s="1" t="str">
        <f t="shared" si="68"/>
        <v>4.83/5.58</v>
      </c>
      <c r="F229" s="1" t="str">
        <f t="shared" si="68"/>
        <v>4.17/3.67</v>
      </c>
      <c r="G229" s="1" t="str">
        <f t="shared" si="68"/>
        <v>8.67/8.42</v>
      </c>
      <c r="H229" s="1" t="str">
        <f t="shared" si="68"/>
        <v>4.17/4.00</v>
      </c>
      <c r="I229" s="1" t="str">
        <f t="shared" si="68"/>
        <v>4.50/4.67</v>
      </c>
      <c r="J229" s="1" t="str">
        <f t="shared" si="68"/>
        <v>6.17/6.83</v>
      </c>
      <c r="K229" s="1" t="str">
        <f t="shared" si="68"/>
        <v>4.00/4.50</v>
      </c>
    </row>
    <row r="230" spans="2:11" x14ac:dyDescent="0.25">
      <c r="B230" s="1" t="s">
        <v>74</v>
      </c>
      <c r="C230" s="1" t="str">
        <f>TEXT(C213,"0.000 ")&amp;"/"&amp;TEXT(N213,"0.000")</f>
        <v>4.617 /4.233</v>
      </c>
      <c r="D230" s="1" t="str">
        <f t="shared" ref="D230:K230" si="70">TEXT(D213,"0.000 ")&amp;"/"&amp;TEXT(O213,"0.000")</f>
        <v>4.642 /4.342</v>
      </c>
      <c r="E230" s="1" t="str">
        <f t="shared" si="70"/>
        <v>5.158 /5.158</v>
      </c>
      <c r="F230" s="1" t="str">
        <f t="shared" si="70"/>
        <v>4.425 /4.508</v>
      </c>
      <c r="G230" s="1" t="str">
        <f t="shared" si="70"/>
        <v>7.642 /7.625</v>
      </c>
      <c r="H230" s="1" t="str">
        <f t="shared" si="70"/>
        <v>7.000 /6.867</v>
      </c>
      <c r="I230" s="1" t="str">
        <f t="shared" si="70"/>
        <v>4.467 /4.917</v>
      </c>
      <c r="J230" s="1" t="str">
        <f t="shared" si="70"/>
        <v>3.867 /4.033</v>
      </c>
      <c r="K230" s="1" t="str">
        <f t="shared" si="70"/>
        <v>3.183 /3.317</v>
      </c>
    </row>
    <row r="231" spans="2:11" x14ac:dyDescent="0.25">
      <c r="B231" s="1" t="s">
        <v>75</v>
      </c>
      <c r="C231" s="1" t="str">
        <f>TEXT(C214,"0.000")&amp;"/"&amp;TEXT(N214,"0.000")</f>
        <v>2.244/2.348</v>
      </c>
      <c r="D231" s="1" t="str">
        <f t="shared" ref="D231:K231" si="71">TEXT(D214,"0.000")&amp;"/"&amp;TEXT(O214,"0.000")</f>
        <v>2.564/2.353</v>
      </c>
      <c r="E231" s="1" t="str">
        <f t="shared" si="71"/>
        <v>2.294/2.369</v>
      </c>
      <c r="F231" s="1" t="str">
        <f t="shared" si="71"/>
        <v>2.278/2.469</v>
      </c>
      <c r="G231" s="1" t="str">
        <f t="shared" si="71"/>
        <v>1.435/1.488</v>
      </c>
      <c r="H231" s="1" t="str">
        <f t="shared" si="71"/>
        <v>2.106/2.164</v>
      </c>
      <c r="I231" s="1" t="str">
        <f t="shared" si="71"/>
        <v>2.735/2.691</v>
      </c>
      <c r="J231" s="1" t="str">
        <f t="shared" si="71"/>
        <v>2.284/2.295</v>
      </c>
      <c r="K231" s="1" t="str">
        <f t="shared" si="71"/>
        <v>1.455/1.466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5"/>
  <sheetViews>
    <sheetView topLeftCell="A22" workbookViewId="0">
      <selection activeCell="M34" sqref="M34:V44"/>
    </sheetView>
  </sheetViews>
  <sheetFormatPr defaultRowHeight="15" x14ac:dyDescent="0.25"/>
  <cols>
    <col min="1" max="2" width="9.140625" style="1"/>
    <col min="3" max="5" width="12" style="1" bestFit="1" customWidth="1"/>
    <col min="6" max="6" width="11.42578125" style="1" bestFit="1" customWidth="1"/>
    <col min="7" max="7" width="12" style="1" bestFit="1" customWidth="1"/>
    <col min="8" max="8" width="12.140625" style="1" customWidth="1"/>
    <col min="9" max="13" width="9.140625" style="1"/>
    <col min="14" max="15" width="9" style="1" bestFit="1" customWidth="1"/>
    <col min="16" max="16" width="10.85546875" style="1" bestFit="1" customWidth="1"/>
    <col min="17" max="17" width="11.42578125" style="1" bestFit="1" customWidth="1"/>
    <col min="18" max="18" width="11.42578125" style="1" customWidth="1"/>
    <col min="19" max="19" width="12.140625" style="1" bestFit="1" customWidth="1"/>
    <col min="20" max="22" width="9" style="1" bestFit="1" customWidth="1"/>
    <col min="23" max="16384" width="9.140625" style="1"/>
  </cols>
  <sheetData>
    <row r="1" spans="2:23" x14ac:dyDescent="0.25">
      <c r="D1" s="1" t="s">
        <v>0</v>
      </c>
      <c r="J1" s="1" t="s">
        <v>101</v>
      </c>
      <c r="K1" t="s">
        <v>102</v>
      </c>
      <c r="L1"/>
      <c r="N1" s="1" t="s">
        <v>1</v>
      </c>
    </row>
    <row r="2" spans="2:23" x14ac:dyDescent="0.25">
      <c r="C2" s="1" t="s">
        <v>100</v>
      </c>
      <c r="D2" s="1" t="s">
        <v>3</v>
      </c>
      <c r="E2" s="1" t="s">
        <v>5</v>
      </c>
      <c r="F2" s="1" t="s">
        <v>4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N2" s="1" t="s">
        <v>100</v>
      </c>
      <c r="O2" s="1" t="s">
        <v>3</v>
      </c>
      <c r="P2" s="1" t="s">
        <v>5</v>
      </c>
      <c r="Q2" s="1" t="s">
        <v>4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</row>
    <row r="3" spans="2:23" x14ac:dyDescent="0.25">
      <c r="B3" t="s">
        <v>77</v>
      </c>
      <c r="C3" s="32">
        <v>8.6130000000000009E-3</v>
      </c>
      <c r="D3" s="32">
        <v>8.0929999999999995E-3</v>
      </c>
      <c r="E3" s="32">
        <v>5.9059999999999998E-3</v>
      </c>
      <c r="F3" s="32">
        <v>6.6490000000000004E-3</v>
      </c>
      <c r="G3" s="32">
        <v>1.443676</v>
      </c>
      <c r="H3" s="32">
        <v>1.1318999999999999E-2</v>
      </c>
      <c r="I3" s="32">
        <v>2.4042000000000001E-2</v>
      </c>
      <c r="J3" s="32">
        <v>1.0071E-2</v>
      </c>
      <c r="K3" s="32">
        <v>1.0888E-2</v>
      </c>
      <c r="L3" s="32"/>
      <c r="M3" t="s">
        <v>77</v>
      </c>
      <c r="N3" s="32">
        <v>0.99271799999999999</v>
      </c>
      <c r="O3" s="32">
        <v>0.99268699999999999</v>
      </c>
      <c r="P3" s="32">
        <v>0.99331899999999995</v>
      </c>
      <c r="Q3" s="32">
        <v>0.99055800000000005</v>
      </c>
      <c r="R3" s="32">
        <v>0.28927599999999998</v>
      </c>
      <c r="S3" s="32">
        <v>0.99240099999999998</v>
      </c>
      <c r="T3" s="32">
        <v>0.98662099999999997</v>
      </c>
      <c r="U3" s="32">
        <v>0.9929</v>
      </c>
      <c r="V3" s="32">
        <v>0.99061999999999995</v>
      </c>
      <c r="W3" s="32"/>
    </row>
    <row r="4" spans="2:23" x14ac:dyDescent="0.25">
      <c r="B4" t="s">
        <v>78</v>
      </c>
      <c r="C4" s="32">
        <v>2.1956E-2</v>
      </c>
      <c r="D4" s="32">
        <v>2.0181999999999999E-2</v>
      </c>
      <c r="E4" s="32">
        <v>1.753E-2</v>
      </c>
      <c r="F4" s="32">
        <v>2.1916000000000001E-2</v>
      </c>
      <c r="G4" s="32">
        <v>2.2447999999999999E-2</v>
      </c>
      <c r="H4" s="32">
        <v>3.7347999999999999E-2</v>
      </c>
      <c r="I4" s="32">
        <v>2.3800000000000002E-2</v>
      </c>
      <c r="J4" s="32">
        <v>2.3188E-2</v>
      </c>
      <c r="K4" s="32">
        <v>2.2778E-2</v>
      </c>
      <c r="L4" s="32"/>
      <c r="M4" t="s">
        <v>78</v>
      </c>
      <c r="N4" s="32">
        <v>0.92828200000000005</v>
      </c>
      <c r="O4" s="32">
        <v>0.93066400000000005</v>
      </c>
      <c r="P4" s="32">
        <v>0.93084100000000003</v>
      </c>
      <c r="Q4" s="32">
        <v>0.92976400000000003</v>
      </c>
      <c r="R4" s="32">
        <v>0.929755</v>
      </c>
      <c r="S4" s="32">
        <v>0.92970600000000003</v>
      </c>
      <c r="T4" s="32">
        <v>0.92719700000000005</v>
      </c>
      <c r="U4" s="32">
        <v>0.92808800000000002</v>
      </c>
      <c r="V4" s="32">
        <v>0.92954300000000001</v>
      </c>
      <c r="W4" s="32"/>
    </row>
    <row r="5" spans="2:23" x14ac:dyDescent="0.25">
      <c r="B5" t="s">
        <v>79</v>
      </c>
      <c r="C5" s="32">
        <v>2.2780999999999999E-2</v>
      </c>
      <c r="D5" s="32">
        <v>12.519878</v>
      </c>
      <c r="E5" s="32">
        <v>16.178515999999998</v>
      </c>
      <c r="F5" s="32">
        <v>7.4964880000000003</v>
      </c>
      <c r="G5" s="32">
        <v>1.127753</v>
      </c>
      <c r="H5" s="32">
        <v>0.33945700000000001</v>
      </c>
      <c r="I5" s="32">
        <v>13.718864</v>
      </c>
      <c r="J5" s="32">
        <v>2.5749999999999999E-2</v>
      </c>
      <c r="K5" s="32">
        <v>3.7975000000000002E-2</v>
      </c>
      <c r="L5" s="32"/>
      <c r="M5" t="s">
        <v>79</v>
      </c>
      <c r="N5" s="32">
        <v>0.92670600000000003</v>
      </c>
      <c r="O5" s="32">
        <v>0.651451</v>
      </c>
      <c r="P5" s="32">
        <v>0.46166299999999999</v>
      </c>
      <c r="Q5" s="32">
        <v>0.27282899999999999</v>
      </c>
      <c r="R5" s="32">
        <v>0.273613</v>
      </c>
      <c r="S5" s="32">
        <v>0.79339400000000004</v>
      </c>
      <c r="T5" s="32">
        <v>0</v>
      </c>
      <c r="U5" s="32">
        <v>0.92948799999999998</v>
      </c>
      <c r="V5" s="54">
        <v>0.92544400000000004</v>
      </c>
      <c r="W5" s="32"/>
    </row>
    <row r="6" spans="2:23" x14ac:dyDescent="0.25">
      <c r="B6" t="s">
        <v>80</v>
      </c>
      <c r="C6" s="32">
        <v>2.4170000000000001E-2</v>
      </c>
      <c r="D6" s="32">
        <v>4.5991999999999998E-2</v>
      </c>
      <c r="E6" s="32">
        <v>2.1604999999999999E-2</v>
      </c>
      <c r="F6" s="32">
        <v>2.3748999999999999E-2</v>
      </c>
      <c r="G6" s="32">
        <v>4.5335E-2</v>
      </c>
      <c r="H6" s="32">
        <v>3.1865999999999998E-2</v>
      </c>
      <c r="I6" s="32">
        <v>0.123907</v>
      </c>
      <c r="J6" s="32">
        <v>2.4389000000000001E-2</v>
      </c>
      <c r="K6" s="32">
        <v>2.298E-2</v>
      </c>
      <c r="L6" s="32"/>
      <c r="M6" t="s">
        <v>80</v>
      </c>
      <c r="N6" s="32">
        <v>0.92748799999999998</v>
      </c>
      <c r="O6" s="32">
        <v>0.92904399999999998</v>
      </c>
      <c r="P6" s="32">
        <v>0.92942000000000002</v>
      </c>
      <c r="Q6" s="32">
        <v>0.92977900000000002</v>
      </c>
      <c r="R6" s="32">
        <v>0.92852599999999996</v>
      </c>
      <c r="S6" s="32">
        <v>0.93007399999999996</v>
      </c>
      <c r="T6" s="32">
        <v>0.90857900000000003</v>
      </c>
      <c r="U6" s="32">
        <v>0.92846899999999999</v>
      </c>
      <c r="V6" s="32">
        <v>0.92927300000000002</v>
      </c>
      <c r="W6" s="32"/>
    </row>
    <row r="7" spans="2:23" x14ac:dyDescent="0.25">
      <c r="B7" t="s">
        <v>81</v>
      </c>
      <c r="C7" s="32">
        <v>5.6499999999999996E-4</v>
      </c>
      <c r="D7" s="32">
        <v>1.575E-3</v>
      </c>
      <c r="E7" s="32">
        <v>2.0653000000000001E-2</v>
      </c>
      <c r="F7" s="32">
        <v>3.3493000000000002E-2</v>
      </c>
      <c r="G7" s="32">
        <v>1.488E-3</v>
      </c>
      <c r="H7" s="32">
        <v>2.7000000000000001E-3</v>
      </c>
      <c r="I7" s="32">
        <v>1.348E-3</v>
      </c>
      <c r="J7" s="32">
        <v>4.4700000000000002E-4</v>
      </c>
      <c r="K7" s="32">
        <v>4.4799999999999999E-4</v>
      </c>
      <c r="L7" s="32"/>
      <c r="M7" t="s">
        <v>81</v>
      </c>
      <c r="N7" s="32">
        <v>0.73169399999999996</v>
      </c>
      <c r="O7" s="32">
        <v>0.73139500000000002</v>
      </c>
      <c r="P7" s="32">
        <v>0.72419199999999995</v>
      </c>
      <c r="Q7" s="32">
        <v>0.719333</v>
      </c>
      <c r="R7" s="32">
        <v>0.73127900000000001</v>
      </c>
      <c r="S7" s="32">
        <v>0.73106499999999996</v>
      </c>
      <c r="T7" s="32">
        <v>0.73119800000000001</v>
      </c>
      <c r="U7" s="32">
        <v>0.73171600000000003</v>
      </c>
      <c r="V7" s="54">
        <v>0.73172999999999999</v>
      </c>
      <c r="W7" s="32"/>
    </row>
    <row r="8" spans="2:23" x14ac:dyDescent="0.25">
      <c r="B8" t="s">
        <v>82</v>
      </c>
      <c r="C8" s="32">
        <v>5.7600000000000001E-4</v>
      </c>
      <c r="D8" s="32">
        <v>1.5839999999999999E-3</v>
      </c>
      <c r="E8" s="32">
        <v>1.6851999999999999E-2</v>
      </c>
      <c r="F8" s="32">
        <v>0.35144599999999998</v>
      </c>
      <c r="G8" s="32">
        <v>2.573286</v>
      </c>
      <c r="H8" s="32">
        <v>8.744E-3</v>
      </c>
      <c r="I8" s="32">
        <v>4.5688550000000001</v>
      </c>
      <c r="J8" s="32">
        <v>4.28E-4</v>
      </c>
      <c r="K8" s="32">
        <v>4.35E-4</v>
      </c>
      <c r="L8" s="32"/>
      <c r="M8" t="s">
        <v>82</v>
      </c>
      <c r="N8" s="32">
        <v>0.73170400000000002</v>
      </c>
      <c r="O8" s="32">
        <v>0.73135099999999997</v>
      </c>
      <c r="P8" s="32">
        <v>0.72638000000000003</v>
      </c>
      <c r="Q8" s="32">
        <v>0.55237400000000003</v>
      </c>
      <c r="R8" s="32">
        <v>1.94E-4</v>
      </c>
      <c r="S8" s="32">
        <v>0.72975900000000005</v>
      </c>
      <c r="T8" s="32">
        <v>0</v>
      </c>
      <c r="U8" s="32">
        <v>0.73175100000000004</v>
      </c>
      <c r="V8" s="32">
        <v>0.73174300000000003</v>
      </c>
      <c r="W8" s="32"/>
    </row>
    <row r="9" spans="2:23" x14ac:dyDescent="0.25">
      <c r="B9" t="s">
        <v>83</v>
      </c>
      <c r="C9" s="32">
        <v>2.0976999999999999E-2</v>
      </c>
      <c r="D9" s="32">
        <v>6.4891000000000004E-2</v>
      </c>
      <c r="E9" s="32">
        <v>8.2544999999999993E-2</v>
      </c>
      <c r="F9" s="32">
        <v>4.1453999999999998E-2</v>
      </c>
      <c r="G9" s="32">
        <v>2.0584999999999999E-2</v>
      </c>
      <c r="H9" s="32">
        <v>8.8347999999999996E-2</v>
      </c>
      <c r="I9" s="32">
        <v>3.6680999999999998E-2</v>
      </c>
      <c r="J9" s="32">
        <v>2.2644000000000001E-2</v>
      </c>
      <c r="K9" s="32">
        <v>2.1465999999999999E-2</v>
      </c>
      <c r="L9" s="32"/>
      <c r="M9" t="s">
        <v>83</v>
      </c>
      <c r="N9" s="32">
        <v>0.475632</v>
      </c>
      <c r="O9" s="32">
        <v>0.47321200000000002</v>
      </c>
      <c r="P9" s="32">
        <v>0.47043299999999999</v>
      </c>
      <c r="Q9" s="32">
        <v>0.47374300000000003</v>
      </c>
      <c r="R9" s="32">
        <v>0.47339700000000001</v>
      </c>
      <c r="S9" s="32">
        <v>0.46166600000000002</v>
      </c>
      <c r="T9" s="32">
        <v>0.46116800000000002</v>
      </c>
      <c r="U9" s="32">
        <v>0.47543099999999999</v>
      </c>
      <c r="V9" s="32">
        <v>0.47551399999999999</v>
      </c>
      <c r="W9" s="32"/>
    </row>
    <row r="10" spans="2:23" x14ac:dyDescent="0.25">
      <c r="B10" t="s">
        <v>84</v>
      </c>
      <c r="C10" s="32">
        <v>0.30926399999999998</v>
      </c>
      <c r="D10" s="32">
        <v>0.30929600000000002</v>
      </c>
      <c r="E10" s="32">
        <v>7.4185000000000001E-2</v>
      </c>
      <c r="F10" s="32">
        <v>0.102699</v>
      </c>
      <c r="G10" s="32">
        <v>0.309284</v>
      </c>
      <c r="H10" s="32">
        <v>0.32073600000000002</v>
      </c>
      <c r="I10" s="32">
        <v>0.29366799999999998</v>
      </c>
      <c r="J10" s="32">
        <v>0.29184300000000002</v>
      </c>
      <c r="K10" s="32">
        <v>0.29725699999999999</v>
      </c>
      <c r="L10" s="32"/>
      <c r="M10" t="s">
        <v>84</v>
      </c>
      <c r="N10" s="32">
        <v>0.93713400000000002</v>
      </c>
      <c r="O10" s="32">
        <v>0.93721900000000002</v>
      </c>
      <c r="P10" s="32">
        <v>0.96731699999999998</v>
      </c>
      <c r="Q10" s="32">
        <v>0.96380200000000005</v>
      </c>
      <c r="R10" s="32">
        <v>0.93742199999999998</v>
      </c>
      <c r="S10" s="32">
        <v>0.93033100000000002</v>
      </c>
      <c r="T10" s="32">
        <v>0.935392</v>
      </c>
      <c r="U10" s="32">
        <v>0.93838200000000005</v>
      </c>
      <c r="V10" s="32">
        <v>0.93893499999999996</v>
      </c>
      <c r="W10" s="32"/>
    </row>
    <row r="11" spans="2:23" x14ac:dyDescent="0.25">
      <c r="B11" t="s">
        <v>85</v>
      </c>
      <c r="C11" s="32">
        <v>0.35682900000000001</v>
      </c>
      <c r="D11" s="32">
        <v>0.35161100000000001</v>
      </c>
      <c r="E11" s="32">
        <v>0.106447</v>
      </c>
      <c r="F11" s="32">
        <v>0.20249900000000001</v>
      </c>
      <c r="G11" s="32">
        <v>0.35698999999999997</v>
      </c>
      <c r="H11" s="32">
        <v>0.35725800000000002</v>
      </c>
      <c r="I11" s="32">
        <v>0.28656300000000001</v>
      </c>
      <c r="J11" s="32">
        <v>0.35695500000000002</v>
      </c>
      <c r="K11" s="32">
        <v>0.31231599999999998</v>
      </c>
      <c r="L11" s="32"/>
      <c r="M11" t="s">
        <v>85</v>
      </c>
      <c r="N11" s="32">
        <v>0.90137500000000004</v>
      </c>
      <c r="O11" s="32">
        <v>0.90179200000000004</v>
      </c>
      <c r="P11" s="32">
        <v>0.91302499999999998</v>
      </c>
      <c r="Q11" s="32">
        <v>0.913713</v>
      </c>
      <c r="R11" s="32">
        <v>0.90175799999999995</v>
      </c>
      <c r="S11" s="32">
        <v>0.90109700000000004</v>
      </c>
      <c r="T11" s="32">
        <v>0.90402000000000005</v>
      </c>
      <c r="U11" s="32">
        <v>0.90161800000000003</v>
      </c>
      <c r="V11" s="32">
        <v>0.90545299999999995</v>
      </c>
      <c r="W11" s="32"/>
    </row>
    <row r="12" spans="2:23" x14ac:dyDescent="0.25">
      <c r="B12" t="s">
        <v>86</v>
      </c>
      <c r="C12" s="32">
        <v>9.9759E-2</v>
      </c>
      <c r="D12" s="32">
        <v>6.0977999999999997E-2</v>
      </c>
      <c r="E12" s="32">
        <v>9.0517E-2</v>
      </c>
      <c r="F12" s="32">
        <v>0.121904</v>
      </c>
      <c r="G12" s="32">
        <v>0.22853699999999999</v>
      </c>
      <c r="H12" s="32">
        <v>0.42127799999999999</v>
      </c>
      <c r="I12" s="32">
        <v>5.7771999999999997E-2</v>
      </c>
      <c r="J12" s="32">
        <v>0.16638600000000001</v>
      </c>
      <c r="K12" s="32">
        <v>0.105534</v>
      </c>
      <c r="L12" s="32"/>
      <c r="M12" t="s">
        <v>86</v>
      </c>
      <c r="N12" s="32">
        <v>0.89990099999999995</v>
      </c>
      <c r="O12" s="32">
        <v>0.91078899999999996</v>
      </c>
      <c r="P12" s="32">
        <v>0.89133600000000002</v>
      </c>
      <c r="Q12" s="32">
        <v>0.891795</v>
      </c>
      <c r="R12" s="32">
        <v>0.80066400000000004</v>
      </c>
      <c r="S12" s="32">
        <v>0.80140100000000003</v>
      </c>
      <c r="T12" s="32">
        <v>0.884521</v>
      </c>
      <c r="U12" s="32">
        <v>0.88293699999999997</v>
      </c>
      <c r="V12" s="32">
        <v>0.88949400000000001</v>
      </c>
      <c r="W12" s="32"/>
    </row>
    <row r="13" spans="2:23" x14ac:dyDescent="0.25">
      <c r="B13" t="s">
        <v>87</v>
      </c>
      <c r="C13" s="32">
        <v>0.103522</v>
      </c>
      <c r="D13" s="32">
        <v>0.12975999999999999</v>
      </c>
      <c r="E13" s="32">
        <v>5.9554000000000003E-2</v>
      </c>
      <c r="F13" s="32">
        <v>0.13325600000000001</v>
      </c>
      <c r="G13" s="32">
        <v>0.25601299999999999</v>
      </c>
      <c r="H13" s="32">
        <v>0.39835599999999999</v>
      </c>
      <c r="I13" s="32">
        <v>8.3643999999999996E-2</v>
      </c>
      <c r="J13" s="32">
        <v>0.38217800000000002</v>
      </c>
      <c r="K13" s="32">
        <v>9.0620999999999993E-2</v>
      </c>
      <c r="L13" s="32"/>
      <c r="M13" t="s">
        <v>87</v>
      </c>
      <c r="N13" s="32">
        <v>0.92760200000000004</v>
      </c>
      <c r="O13" s="32">
        <v>0.91529400000000005</v>
      </c>
      <c r="P13" s="32">
        <v>0.94008499999999995</v>
      </c>
      <c r="Q13" s="32">
        <v>0.90905400000000003</v>
      </c>
      <c r="R13" s="32">
        <v>0.84551600000000005</v>
      </c>
      <c r="S13" s="32">
        <v>0.69488300000000003</v>
      </c>
      <c r="T13" s="32">
        <v>0.88767399999999996</v>
      </c>
      <c r="U13" s="32">
        <v>0.79635999999999996</v>
      </c>
      <c r="V13" s="32">
        <v>0.93643900000000002</v>
      </c>
      <c r="W13" s="32"/>
    </row>
    <row r="14" spans="2:23" x14ac:dyDescent="0.25">
      <c r="B14" t="s">
        <v>88</v>
      </c>
      <c r="C14" s="32">
        <v>0.294765</v>
      </c>
      <c r="D14" s="32">
        <v>0.620869</v>
      </c>
      <c r="E14" s="32">
        <v>1.368512</v>
      </c>
      <c r="F14" s="32">
        <v>0.96786700000000003</v>
      </c>
      <c r="G14" s="32">
        <v>2.8559519999999998</v>
      </c>
      <c r="H14" s="32">
        <v>0.42923099999999997</v>
      </c>
      <c r="I14" s="32">
        <v>0.23909</v>
      </c>
      <c r="J14" s="32">
        <v>0.71876200000000001</v>
      </c>
      <c r="K14" s="32">
        <v>0.259741</v>
      </c>
      <c r="L14" s="32"/>
      <c r="M14" t="s">
        <v>88</v>
      </c>
      <c r="N14" s="32">
        <v>0.75293500000000002</v>
      </c>
      <c r="O14" s="32">
        <v>0.35983500000000002</v>
      </c>
      <c r="P14" s="32">
        <v>8.8766999999999999E-2</v>
      </c>
      <c r="Q14" s="32">
        <v>0.220833</v>
      </c>
      <c r="R14" s="32">
        <v>0</v>
      </c>
      <c r="S14" s="32">
        <v>0.63384700000000005</v>
      </c>
      <c r="T14" s="32">
        <v>0.68403199999999997</v>
      </c>
      <c r="U14" s="32">
        <v>0.40517300000000001</v>
      </c>
      <c r="V14" s="32">
        <v>0.77915100000000004</v>
      </c>
      <c r="W14" s="32"/>
    </row>
    <row r="15" spans="2:23" x14ac:dyDescent="0.25">
      <c r="B15" t="s">
        <v>28</v>
      </c>
      <c r="C15" s="32">
        <v>1.2373400000000001</v>
      </c>
      <c r="D15" s="32">
        <v>1.3934979999999999</v>
      </c>
      <c r="E15" s="32">
        <v>1.4046160000000001</v>
      </c>
      <c r="F15" s="32">
        <v>1.4188799999999999</v>
      </c>
      <c r="G15" s="32">
        <v>1.4364870000000001</v>
      </c>
      <c r="H15" s="32">
        <v>1.304503</v>
      </c>
      <c r="I15" s="32">
        <v>1.396719</v>
      </c>
      <c r="J15" s="32">
        <v>0.91569</v>
      </c>
      <c r="K15" s="32">
        <v>1.2757810000000001</v>
      </c>
      <c r="L15" s="32"/>
      <c r="M15" t="s">
        <v>28</v>
      </c>
      <c r="N15" s="32">
        <v>0.50218200000000002</v>
      </c>
      <c r="O15" s="32">
        <v>0.44985900000000001</v>
      </c>
      <c r="P15" s="32">
        <v>0.45625900000000003</v>
      </c>
      <c r="Q15" s="32">
        <v>0.44559799999999999</v>
      </c>
      <c r="R15" s="32">
        <v>0.44433400000000001</v>
      </c>
      <c r="S15" s="32">
        <v>0.46023500000000001</v>
      </c>
      <c r="T15" s="32">
        <v>0.39619300000000002</v>
      </c>
      <c r="U15" s="32">
        <v>0.58778399999999997</v>
      </c>
      <c r="V15" s="32">
        <v>0.48988399999999999</v>
      </c>
      <c r="W15" s="32"/>
    </row>
    <row r="16" spans="2:23" x14ac:dyDescent="0.25">
      <c r="B16" t="s">
        <v>29</v>
      </c>
      <c r="C16" s="32">
        <v>6.1428999999999997E-2</v>
      </c>
      <c r="D16" s="32">
        <v>0.31370399999999998</v>
      </c>
      <c r="E16" s="32">
        <v>0.19603400000000001</v>
      </c>
      <c r="F16" s="32">
        <v>0.24602299999999999</v>
      </c>
      <c r="G16" s="32">
        <v>0.167765</v>
      </c>
      <c r="H16" s="32">
        <v>7.7671000000000004E-2</v>
      </c>
      <c r="I16" s="32">
        <v>0.29915399999999998</v>
      </c>
      <c r="J16" s="32">
        <v>5.9165000000000002E-2</v>
      </c>
      <c r="K16" s="32">
        <v>0.18542400000000001</v>
      </c>
      <c r="L16" s="32"/>
      <c r="M16" t="s">
        <v>29</v>
      </c>
      <c r="N16" s="32">
        <v>0.95820399999999994</v>
      </c>
      <c r="O16" s="32">
        <v>0.95253200000000005</v>
      </c>
      <c r="P16" s="32">
        <v>0.92552400000000001</v>
      </c>
      <c r="Q16" s="32">
        <v>0.925095</v>
      </c>
      <c r="R16" s="32">
        <v>0.89368300000000001</v>
      </c>
      <c r="S16" s="32">
        <v>0.94991800000000004</v>
      </c>
      <c r="T16" s="32">
        <v>0.71753500000000003</v>
      </c>
      <c r="U16" s="32">
        <v>0.96170599999999995</v>
      </c>
      <c r="V16" s="32">
        <v>0.95418899999999995</v>
      </c>
      <c r="W16" s="32"/>
    </row>
    <row r="17" spans="2:23" x14ac:dyDescent="0.25">
      <c r="B17" t="s">
        <v>30</v>
      </c>
      <c r="C17" s="32">
        <v>2.5607000000000001E-2</v>
      </c>
      <c r="D17" s="32">
        <v>2.6811999999999999E-2</v>
      </c>
      <c r="E17" s="32">
        <v>0.101711</v>
      </c>
      <c r="F17" s="32">
        <v>0.111163</v>
      </c>
      <c r="G17" s="32">
        <v>0.32787100000000002</v>
      </c>
      <c r="H17" s="32">
        <v>2.3800999999999999E-2</v>
      </c>
      <c r="I17" s="32">
        <v>0.26980399999999999</v>
      </c>
      <c r="J17" s="32">
        <v>2.7504000000000001E-2</v>
      </c>
      <c r="K17" s="32">
        <v>2.8750999999999999E-2</v>
      </c>
      <c r="L17" s="32"/>
      <c r="M17" t="s">
        <v>30</v>
      </c>
      <c r="N17" s="32">
        <v>0.59215799999999996</v>
      </c>
      <c r="O17" s="32">
        <v>0.58908400000000005</v>
      </c>
      <c r="P17" s="32">
        <v>0.56566099999999997</v>
      </c>
      <c r="Q17" s="32">
        <v>0.56609600000000004</v>
      </c>
      <c r="R17" s="32">
        <v>0.478765</v>
      </c>
      <c r="S17" s="32">
        <v>0.58338000000000001</v>
      </c>
      <c r="T17" s="32">
        <v>0.49532100000000001</v>
      </c>
      <c r="U17" s="32">
        <v>0.59376499999999999</v>
      </c>
      <c r="V17" s="32">
        <v>0.59033500000000005</v>
      </c>
      <c r="W17" s="32"/>
    </row>
    <row r="18" spans="2:23" x14ac:dyDescent="0.25">
      <c r="B18" t="s">
        <v>31</v>
      </c>
      <c r="C18" s="32">
        <v>0.11609800000000001</v>
      </c>
      <c r="D18" s="32">
        <v>0.15509700000000001</v>
      </c>
      <c r="E18" s="32">
        <v>0.182669</v>
      </c>
      <c r="F18" s="32">
        <v>0.20916000000000001</v>
      </c>
      <c r="G18" s="32">
        <v>0.19359899999999999</v>
      </c>
      <c r="H18" s="32">
        <v>0.13955100000000001</v>
      </c>
      <c r="I18" s="32">
        <v>0.55790200000000001</v>
      </c>
      <c r="J18" s="32">
        <v>0.12160799999999999</v>
      </c>
      <c r="K18" s="32">
        <v>0.127665</v>
      </c>
      <c r="L18" s="32"/>
      <c r="M18" t="s">
        <v>31</v>
      </c>
      <c r="N18" s="32">
        <v>0.71816800000000003</v>
      </c>
      <c r="O18" s="32">
        <v>0.70452700000000001</v>
      </c>
      <c r="P18" s="32">
        <v>0.67686599999999997</v>
      </c>
      <c r="Q18" s="32">
        <v>0.670651</v>
      </c>
      <c r="R18" s="32">
        <v>0.66886199999999996</v>
      </c>
      <c r="S18" s="32">
        <v>0.70121299999999998</v>
      </c>
      <c r="T18" s="32">
        <v>0.53236799999999995</v>
      </c>
      <c r="U18" s="32">
        <v>0.72054399999999996</v>
      </c>
      <c r="V18" s="32">
        <v>0.711252</v>
      </c>
      <c r="W18" s="32"/>
    </row>
    <row r="19" spans="2:23" x14ac:dyDescent="0.25">
      <c r="B19" t="s">
        <v>32</v>
      </c>
      <c r="C19" s="32">
        <v>0.13084799999999999</v>
      </c>
      <c r="D19" s="32">
        <v>0.124684</v>
      </c>
      <c r="E19" s="32">
        <v>0.11726499999999999</v>
      </c>
      <c r="F19" s="32">
        <v>0.12159399999999999</v>
      </c>
      <c r="G19" s="32">
        <v>0.124718</v>
      </c>
      <c r="H19" s="32">
        <v>0.13587299999999999</v>
      </c>
      <c r="I19" s="32">
        <v>0.32756400000000002</v>
      </c>
      <c r="J19" s="32">
        <v>0.12797500000000001</v>
      </c>
      <c r="K19" s="54">
        <v>0.12261</v>
      </c>
      <c r="L19" s="32"/>
      <c r="M19" t="s">
        <v>32</v>
      </c>
      <c r="N19" s="32">
        <v>0.69296599999999997</v>
      </c>
      <c r="O19" s="32">
        <v>0.69842899999999997</v>
      </c>
      <c r="P19" s="32">
        <v>0.69187100000000001</v>
      </c>
      <c r="Q19" s="32">
        <v>0.69242899999999996</v>
      </c>
      <c r="R19" s="32">
        <v>0.68985300000000005</v>
      </c>
      <c r="S19" s="32">
        <v>0.69587600000000005</v>
      </c>
      <c r="T19" s="32">
        <v>0.59687900000000005</v>
      </c>
      <c r="U19" s="32">
        <v>0.69753500000000002</v>
      </c>
      <c r="V19" s="32">
        <v>0.69397600000000004</v>
      </c>
      <c r="W19" s="32"/>
    </row>
    <row r="20" spans="2:23" x14ac:dyDescent="0.25">
      <c r="B20" t="s">
        <v>33</v>
      </c>
      <c r="C20" s="32">
        <v>0.157162</v>
      </c>
      <c r="D20" s="32">
        <v>0.15962000000000001</v>
      </c>
      <c r="E20" s="32">
        <v>0.16722899999999999</v>
      </c>
      <c r="F20" s="32">
        <v>0.17118900000000001</v>
      </c>
      <c r="G20" s="32">
        <v>0.180531</v>
      </c>
      <c r="H20" s="32">
        <v>0.16966300000000001</v>
      </c>
      <c r="I20" s="32">
        <v>0.18670500000000001</v>
      </c>
      <c r="J20" s="32">
        <v>0.16025900000000001</v>
      </c>
      <c r="K20" s="32">
        <v>0.15535199999999999</v>
      </c>
      <c r="L20" s="32"/>
      <c r="M20" t="s">
        <v>33</v>
      </c>
      <c r="N20" s="32">
        <v>0.69244000000000006</v>
      </c>
      <c r="O20" s="32">
        <v>0.69008700000000001</v>
      </c>
      <c r="P20" s="32">
        <v>0.677925</v>
      </c>
      <c r="Q20" s="32">
        <v>0.67979400000000001</v>
      </c>
      <c r="R20" s="32">
        <v>0.67711600000000005</v>
      </c>
      <c r="S20" s="32">
        <v>0.69733699999999998</v>
      </c>
      <c r="T20" s="32">
        <v>0.66513100000000003</v>
      </c>
      <c r="U20" s="32">
        <v>0.69396100000000005</v>
      </c>
      <c r="V20" s="32">
        <v>0.69512200000000002</v>
      </c>
      <c r="W20" s="32"/>
    </row>
    <row r="21" spans="2:23" x14ac:dyDescent="0.25">
      <c r="B21" t="s">
        <v>34</v>
      </c>
      <c r="C21" s="32">
        <v>0.103952</v>
      </c>
      <c r="D21" s="32">
        <v>9.8544000000000007E-2</v>
      </c>
      <c r="E21" s="32">
        <v>0.172787</v>
      </c>
      <c r="F21" s="32">
        <v>0.212475</v>
      </c>
      <c r="G21" s="32">
        <v>0.18717800000000001</v>
      </c>
      <c r="H21" s="32">
        <v>0.120764</v>
      </c>
      <c r="I21" s="32">
        <v>0.40489000000000003</v>
      </c>
      <c r="J21" s="32">
        <v>0.109997</v>
      </c>
      <c r="K21" s="32">
        <v>0.107404</v>
      </c>
      <c r="L21" s="32"/>
      <c r="M21" t="s">
        <v>34</v>
      </c>
      <c r="N21" s="32">
        <v>0.72631599999999996</v>
      </c>
      <c r="O21" s="32">
        <v>0.73438400000000004</v>
      </c>
      <c r="P21" s="32">
        <v>0.68432000000000004</v>
      </c>
      <c r="Q21" s="32">
        <v>0.67651499999999998</v>
      </c>
      <c r="R21" s="32">
        <v>0.67429099999999997</v>
      </c>
      <c r="S21" s="32">
        <v>0.72139799999999998</v>
      </c>
      <c r="T21" s="32">
        <v>0.59610399999999997</v>
      </c>
      <c r="U21" s="32">
        <v>0.72679099999999996</v>
      </c>
      <c r="V21" s="32">
        <v>0.72351600000000005</v>
      </c>
      <c r="W21" s="32"/>
    </row>
    <row r="22" spans="2:23" x14ac:dyDescent="0.25">
      <c r="B22" t="s">
        <v>35</v>
      </c>
      <c r="C22" s="32">
        <v>0.217668</v>
      </c>
      <c r="D22" s="32">
        <v>0.20452000000000001</v>
      </c>
      <c r="E22" s="32">
        <v>0.27213599999999999</v>
      </c>
      <c r="F22" s="32">
        <v>0.31753999999999999</v>
      </c>
      <c r="G22" s="32">
        <v>0.30568000000000001</v>
      </c>
      <c r="H22" s="32">
        <v>0.256295</v>
      </c>
      <c r="I22" s="32">
        <v>0.59884199999999999</v>
      </c>
      <c r="J22" s="32">
        <v>0.21736900000000001</v>
      </c>
      <c r="K22" s="32">
        <v>0.23092399999999999</v>
      </c>
      <c r="L22" s="32"/>
      <c r="M22" t="s">
        <v>35</v>
      </c>
      <c r="N22" s="32">
        <v>0.67063200000000001</v>
      </c>
      <c r="O22" s="32">
        <v>0.67340199999999995</v>
      </c>
      <c r="P22" s="32">
        <v>0.63690199999999997</v>
      </c>
      <c r="Q22" s="32">
        <v>0.62392800000000004</v>
      </c>
      <c r="R22" s="32">
        <v>0.61613499999999999</v>
      </c>
      <c r="S22" s="32">
        <v>0.64729700000000001</v>
      </c>
      <c r="T22" s="32">
        <v>0.51501200000000003</v>
      </c>
      <c r="U22" s="32">
        <v>0.67699100000000001</v>
      </c>
      <c r="V22" s="32">
        <v>0.66520900000000005</v>
      </c>
      <c r="W22" s="32"/>
    </row>
    <row r="23" spans="2:23" x14ac:dyDescent="0.25">
      <c r="B23" t="s">
        <v>36</v>
      </c>
      <c r="C23" s="32">
        <v>0.180919</v>
      </c>
      <c r="D23" s="32">
        <v>0.10667500000000001</v>
      </c>
      <c r="E23" s="32">
        <v>0.17490700000000001</v>
      </c>
      <c r="F23" s="32">
        <v>0.18632199999999999</v>
      </c>
      <c r="G23" s="32">
        <v>0.187888</v>
      </c>
      <c r="H23" s="32">
        <v>0.166214</v>
      </c>
      <c r="I23" s="32">
        <v>0.187443</v>
      </c>
      <c r="J23" s="32">
        <v>0.17685699999999999</v>
      </c>
      <c r="K23" s="32">
        <v>0.12833900000000001</v>
      </c>
      <c r="L23" s="32"/>
      <c r="M23" t="s">
        <v>36</v>
      </c>
      <c r="N23" s="32">
        <v>0.65643099999999999</v>
      </c>
      <c r="O23" s="32">
        <v>0.69900200000000001</v>
      </c>
      <c r="P23" s="32">
        <v>0.654478</v>
      </c>
      <c r="Q23" s="32">
        <v>0.64948700000000004</v>
      </c>
      <c r="R23" s="32">
        <v>0.65156000000000003</v>
      </c>
      <c r="S23" s="32">
        <v>0.66842400000000002</v>
      </c>
      <c r="T23" s="32">
        <v>0.66263399999999995</v>
      </c>
      <c r="U23" s="32">
        <v>0.65975200000000001</v>
      </c>
      <c r="V23" s="32">
        <v>0.68617799999999995</v>
      </c>
      <c r="W23" s="32"/>
    </row>
    <row r="24" spans="2:23" x14ac:dyDescent="0.25">
      <c r="B24" t="s">
        <v>89</v>
      </c>
      <c r="C24" s="32">
        <v>0.118793</v>
      </c>
      <c r="D24" s="32">
        <v>0.106849</v>
      </c>
      <c r="E24" s="32">
        <v>2.5929000000000001E-2</v>
      </c>
      <c r="F24" s="32">
        <v>3.2849999999999997E-2</v>
      </c>
      <c r="G24" s="32">
        <v>0.129249</v>
      </c>
      <c r="H24" s="32">
        <v>0.13259899999999999</v>
      </c>
      <c r="I24" s="32">
        <v>0.119785</v>
      </c>
      <c r="J24" s="32">
        <v>0.10716100000000001</v>
      </c>
      <c r="K24" s="32">
        <v>0.116606</v>
      </c>
      <c r="L24" s="32"/>
      <c r="M24" t="s">
        <v>89</v>
      </c>
      <c r="N24" s="32">
        <v>0.95397100000000001</v>
      </c>
      <c r="O24" s="32">
        <v>0.95928400000000003</v>
      </c>
      <c r="P24" s="32">
        <v>0.97493300000000005</v>
      </c>
      <c r="Q24" s="32">
        <v>0.97252799999999995</v>
      </c>
      <c r="R24" s="32">
        <v>0.93685300000000005</v>
      </c>
      <c r="S24" s="32">
        <v>0.93418400000000001</v>
      </c>
      <c r="T24" s="32">
        <v>0.95432399999999995</v>
      </c>
      <c r="U24" s="32">
        <v>0.96048999999999995</v>
      </c>
      <c r="V24" s="32">
        <v>0.95667800000000003</v>
      </c>
      <c r="W24" s="32"/>
    </row>
    <row r="25" spans="2:23" x14ac:dyDescent="0.25">
      <c r="B25" t="s">
        <v>90</v>
      </c>
      <c r="C25" s="32">
        <v>7.7628000000000003E-2</v>
      </c>
      <c r="D25" s="32">
        <v>7.5341000000000005E-2</v>
      </c>
      <c r="E25" s="32">
        <v>3.0086000000000002E-2</v>
      </c>
      <c r="F25" s="32">
        <v>4.5102000000000003E-2</v>
      </c>
      <c r="G25" s="32">
        <v>8.2846000000000003E-2</v>
      </c>
      <c r="H25" s="32">
        <v>8.5478999999999999E-2</v>
      </c>
      <c r="I25" s="32">
        <v>7.8168000000000001E-2</v>
      </c>
      <c r="J25" s="32">
        <v>7.8148999999999996E-2</v>
      </c>
      <c r="K25" s="32">
        <v>7.7241000000000004E-2</v>
      </c>
      <c r="L25" s="32"/>
      <c r="M25" t="s">
        <v>90</v>
      </c>
      <c r="N25" s="32">
        <v>0.92294500000000002</v>
      </c>
      <c r="O25" s="32">
        <v>0.92528600000000005</v>
      </c>
      <c r="P25" s="32">
        <v>0.92711299999999996</v>
      </c>
      <c r="Q25" s="32">
        <v>0.92627400000000004</v>
      </c>
      <c r="R25" s="32">
        <v>0.91411600000000004</v>
      </c>
      <c r="S25" s="32">
        <v>0.91393899999999995</v>
      </c>
      <c r="T25" s="32">
        <v>0.92152500000000004</v>
      </c>
      <c r="U25" s="32">
        <v>0.92232800000000004</v>
      </c>
      <c r="V25" s="32">
        <v>0.92230000000000001</v>
      </c>
      <c r="W25" s="32"/>
    </row>
    <row r="26" spans="2:23" x14ac:dyDescent="0.25">
      <c r="B26" t="s">
        <v>91</v>
      </c>
      <c r="C26" s="32">
        <v>4.4571E-2</v>
      </c>
      <c r="D26" s="32">
        <v>4.1857999999999999E-2</v>
      </c>
      <c r="E26" s="32">
        <v>2.4968000000000001E-2</v>
      </c>
      <c r="F26" s="32">
        <v>3.0134000000000001E-2</v>
      </c>
      <c r="G26" s="32">
        <v>4.1151E-2</v>
      </c>
      <c r="H26" s="32">
        <v>4.6156999999999997E-2</v>
      </c>
      <c r="I26" s="32">
        <v>4.6324999999999998E-2</v>
      </c>
      <c r="J26" s="32">
        <v>4.4026999999999997E-2</v>
      </c>
      <c r="K26" s="32">
        <v>4.3830000000000001E-2</v>
      </c>
      <c r="L26" s="32"/>
      <c r="M26" t="s">
        <v>91</v>
      </c>
      <c r="N26" s="32">
        <v>0.97084199999999998</v>
      </c>
      <c r="O26" s="32">
        <v>0.97035300000000002</v>
      </c>
      <c r="P26" s="32">
        <v>0.97496700000000003</v>
      </c>
      <c r="Q26" s="32">
        <v>0.97394999999999998</v>
      </c>
      <c r="R26" s="32">
        <v>0.97357099999999996</v>
      </c>
      <c r="S26" s="32">
        <v>0.96733100000000005</v>
      </c>
      <c r="T26" s="32">
        <v>0.972024</v>
      </c>
      <c r="U26" s="32">
        <v>0.97321800000000003</v>
      </c>
      <c r="V26" s="32">
        <v>0.97396400000000005</v>
      </c>
      <c r="W26" s="32"/>
    </row>
    <row r="27" spans="2:23" x14ac:dyDescent="0.25">
      <c r="B27" t="s">
        <v>92</v>
      </c>
      <c r="C27" s="32">
        <v>0.167574</v>
      </c>
      <c r="D27" s="32">
        <v>4.7745999999999997E-2</v>
      </c>
      <c r="E27" s="32">
        <v>6.1495000000000001E-2</v>
      </c>
      <c r="F27" s="32">
        <v>7.5562000000000004E-2</v>
      </c>
      <c r="G27" s="32">
        <v>0.18470700000000001</v>
      </c>
      <c r="H27" s="32">
        <v>0.40830699999999998</v>
      </c>
      <c r="I27" s="32">
        <v>0.39424599999999999</v>
      </c>
      <c r="J27" s="32">
        <v>0.114736</v>
      </c>
      <c r="K27" s="32">
        <v>0.18828500000000001</v>
      </c>
      <c r="L27" s="32"/>
      <c r="M27" t="s">
        <v>92</v>
      </c>
      <c r="N27" s="32">
        <v>0.94879599999999997</v>
      </c>
      <c r="O27" s="32">
        <v>0.97147700000000003</v>
      </c>
      <c r="P27" s="32">
        <v>0.96972700000000001</v>
      </c>
      <c r="Q27" s="32">
        <v>0.96803899999999998</v>
      </c>
      <c r="R27" s="32">
        <v>0.95416999999999996</v>
      </c>
      <c r="S27" s="32">
        <v>0.87434699999999999</v>
      </c>
      <c r="T27" s="32">
        <v>0.81831799999999999</v>
      </c>
      <c r="U27" s="32">
        <v>0.95983600000000002</v>
      </c>
      <c r="V27" s="32">
        <v>0.94313800000000003</v>
      </c>
      <c r="W27" s="32"/>
    </row>
    <row r="28" spans="2:23" x14ac:dyDescent="0.25">
      <c r="B28" t="s">
        <v>93</v>
      </c>
      <c r="C28" s="32">
        <v>0.16106000000000001</v>
      </c>
      <c r="D28" s="32">
        <v>0.31910500000000003</v>
      </c>
      <c r="E28" s="32">
        <v>0.18410399999999999</v>
      </c>
      <c r="F28" s="32">
        <v>0.15686900000000001</v>
      </c>
      <c r="G28" s="32">
        <v>0.29824299999999998</v>
      </c>
      <c r="H28" s="32">
        <v>0.431307</v>
      </c>
      <c r="I28" s="32">
        <v>8.6550000000000002E-2</v>
      </c>
      <c r="J28" s="32">
        <v>9999999827968</v>
      </c>
      <c r="K28" s="32">
        <v>0.16633600000000001</v>
      </c>
      <c r="L28" s="32"/>
      <c r="M28" t="s">
        <v>93</v>
      </c>
      <c r="N28" s="32">
        <v>0.86696499999999999</v>
      </c>
      <c r="O28" s="32">
        <v>0.79239800000000005</v>
      </c>
      <c r="P28" s="32">
        <v>0.82519900000000002</v>
      </c>
      <c r="Q28" s="32">
        <v>0.83123899999999995</v>
      </c>
      <c r="R28" s="32">
        <v>0.75986399999999998</v>
      </c>
      <c r="S28" s="32">
        <v>0.579924</v>
      </c>
      <c r="T28" s="32">
        <v>0.89835600000000004</v>
      </c>
      <c r="U28" s="32">
        <v>0.75559200000000004</v>
      </c>
      <c r="V28" s="32">
        <v>0.855128</v>
      </c>
      <c r="W28" s="32"/>
    </row>
    <row r="29" spans="2:23" x14ac:dyDescent="0.25">
      <c r="B29" t="s">
        <v>94</v>
      </c>
      <c r="C29" s="32">
        <v>6.5323999999999993E-2</v>
      </c>
      <c r="D29" s="32">
        <v>2.5099E-2</v>
      </c>
      <c r="E29" s="32">
        <v>3.0419999999999999E-2</v>
      </c>
      <c r="F29" s="32">
        <v>5.1480999999999999E-2</v>
      </c>
      <c r="G29" s="32">
        <v>8.6732000000000004E-2</v>
      </c>
      <c r="H29" s="32">
        <v>0.20826800000000001</v>
      </c>
      <c r="I29" s="32">
        <v>2.2679000000000001E-2</v>
      </c>
      <c r="J29" s="32">
        <v>0.10778699999999999</v>
      </c>
      <c r="K29" s="32">
        <v>6.2565999999999997E-2</v>
      </c>
      <c r="L29" s="32"/>
      <c r="M29" t="s">
        <v>94</v>
      </c>
      <c r="N29" s="32">
        <v>0.91218399999999999</v>
      </c>
      <c r="O29" s="32">
        <v>0.91452299999999997</v>
      </c>
      <c r="P29" s="32">
        <v>0.91347500000000004</v>
      </c>
      <c r="Q29" s="32">
        <v>0.90144500000000005</v>
      </c>
      <c r="R29" s="32">
        <v>0.90313100000000002</v>
      </c>
      <c r="S29" s="32">
        <v>0.80176800000000004</v>
      </c>
      <c r="T29" s="32">
        <v>0.91667600000000005</v>
      </c>
      <c r="U29" s="32">
        <v>0.90358899999999998</v>
      </c>
      <c r="V29" s="32">
        <v>0.91354999999999997</v>
      </c>
      <c r="W29" s="32"/>
    </row>
    <row r="30" spans="2:23" x14ac:dyDescent="0.25">
      <c r="B30" t="s">
        <v>95</v>
      </c>
      <c r="C30" s="32">
        <v>99999998623744</v>
      </c>
      <c r="D30" s="32">
        <v>0.115911</v>
      </c>
      <c r="E30" s="32">
        <v>0.183194</v>
      </c>
      <c r="F30" s="32">
        <v>0.23308999999999999</v>
      </c>
      <c r="G30" s="32">
        <v>3.6757460000000002</v>
      </c>
      <c r="H30" s="32">
        <v>0.42817300000000003</v>
      </c>
      <c r="I30" s="32">
        <v>0.13914799999999999</v>
      </c>
      <c r="J30" s="32">
        <v>89999999500288</v>
      </c>
      <c r="K30" s="32">
        <v>0.40105800000000003</v>
      </c>
      <c r="L30" s="32"/>
      <c r="M30" t="s">
        <v>95</v>
      </c>
      <c r="N30" s="32">
        <v>9.6384999999999998E-2</v>
      </c>
      <c r="O30" s="32">
        <v>0.83426800000000001</v>
      </c>
      <c r="P30" s="32">
        <v>0.76941000000000004</v>
      </c>
      <c r="Q30" s="32">
        <v>0.75437200000000004</v>
      </c>
      <c r="R30" s="32">
        <v>7.8227000000000005E-2</v>
      </c>
      <c r="S30" s="32">
        <v>0.464619</v>
      </c>
      <c r="T30" s="32">
        <v>0.775806</v>
      </c>
      <c r="U30" s="32">
        <v>8.2462999999999995E-2</v>
      </c>
      <c r="V30" s="32">
        <v>0.537721</v>
      </c>
      <c r="W30" s="32"/>
    </row>
    <row r="31" spans="2:23" x14ac:dyDescent="0.25">
      <c r="B31" t="s">
        <v>96</v>
      </c>
      <c r="C31" s="32">
        <v>1.6029999999999999E-2</v>
      </c>
      <c r="D31" s="32">
        <v>0.20107900000000001</v>
      </c>
      <c r="E31" s="32">
        <v>0.20705399999999999</v>
      </c>
      <c r="F31" s="32">
        <v>0.20399</v>
      </c>
      <c r="G31" s="32">
        <v>1.5958E-2</v>
      </c>
      <c r="H31" s="32">
        <v>0.20095099999999999</v>
      </c>
      <c r="I31" s="32">
        <v>9.6655000000000005E-2</v>
      </c>
      <c r="J31" s="32">
        <v>3.0574E-2</v>
      </c>
      <c r="K31" s="32">
        <v>1.8967999999999999E-2</v>
      </c>
      <c r="L31" s="32"/>
      <c r="M31" t="s">
        <v>96</v>
      </c>
      <c r="N31" s="32">
        <v>0.911435</v>
      </c>
      <c r="O31" s="32">
        <v>0.65595800000000004</v>
      </c>
      <c r="P31" s="32">
        <v>0.65802899999999998</v>
      </c>
      <c r="Q31" s="32">
        <v>0.66729899999999998</v>
      </c>
      <c r="R31" s="32">
        <v>0.92652699999999999</v>
      </c>
      <c r="S31" s="32">
        <v>0.66519300000000003</v>
      </c>
      <c r="T31" s="32">
        <v>0.78598999999999997</v>
      </c>
      <c r="U31" s="32">
        <v>0.92079900000000003</v>
      </c>
      <c r="V31" s="32">
        <v>0.90570399999999995</v>
      </c>
      <c r="W31" s="32"/>
    </row>
    <row r="32" spans="2:23" x14ac:dyDescent="0.25">
      <c r="B32" t="s">
        <v>97</v>
      </c>
      <c r="C32" s="32">
        <v>0.19098000000000001</v>
      </c>
      <c r="D32" s="32">
        <v>13.712227</v>
      </c>
      <c r="E32" s="32">
        <v>5.2633150000000004</v>
      </c>
      <c r="F32" s="32">
        <v>2.1641599999999999</v>
      </c>
      <c r="G32" s="32">
        <v>6.2431850000000004</v>
      </c>
      <c r="H32" s="32">
        <v>0.21651500000000001</v>
      </c>
      <c r="I32" s="32">
        <v>7.5991790000000004</v>
      </c>
      <c r="J32" s="32">
        <v>2.7218789999999999</v>
      </c>
      <c r="K32" s="32">
        <v>7.1165000000000006E-2</v>
      </c>
      <c r="L32" s="32"/>
      <c r="M32" t="s">
        <v>97</v>
      </c>
      <c r="N32" s="32">
        <v>0.50066200000000005</v>
      </c>
      <c r="O32" s="32">
        <v>0</v>
      </c>
      <c r="P32" s="32">
        <v>0</v>
      </c>
      <c r="Q32" s="32">
        <v>9.2656000000000002E-2</v>
      </c>
      <c r="R32" s="32">
        <v>0</v>
      </c>
      <c r="S32" s="32">
        <v>0.57902500000000001</v>
      </c>
      <c r="T32" s="32">
        <v>0</v>
      </c>
      <c r="U32" s="32">
        <v>2.4499999999999999E-4</v>
      </c>
      <c r="V32" s="32">
        <v>0.57779400000000003</v>
      </c>
      <c r="W32" s="32"/>
    </row>
    <row r="33" spans="1:26" x14ac:dyDescent="0.25">
      <c r="B33" t="s">
        <v>98</v>
      </c>
      <c r="C33" s="32">
        <v>0.11673</v>
      </c>
      <c r="D33" s="32">
        <v>8.7931999999999996E-2</v>
      </c>
      <c r="E33" s="32">
        <v>9.7626000000000004E-2</v>
      </c>
      <c r="F33" s="32">
        <v>0.11364</v>
      </c>
      <c r="G33" s="32">
        <v>0.14663699999999999</v>
      </c>
      <c r="H33" s="32">
        <v>0.232844</v>
      </c>
      <c r="I33" s="32">
        <v>0.29386099999999998</v>
      </c>
      <c r="J33" s="32">
        <v>9.9013000000000004E-2</v>
      </c>
      <c r="K33" s="32">
        <v>0.14981900000000001</v>
      </c>
      <c r="L33" s="32"/>
      <c r="M33" t="s">
        <v>98</v>
      </c>
      <c r="N33" s="32">
        <v>0.84984700000000002</v>
      </c>
      <c r="O33" s="32">
        <v>0.88453899999999996</v>
      </c>
      <c r="P33" s="32">
        <v>0.89417899999999995</v>
      </c>
      <c r="Q33" s="32">
        <v>0.88890499999999995</v>
      </c>
      <c r="R33" s="32">
        <v>0.83297399999999999</v>
      </c>
      <c r="S33" s="32">
        <v>0.81644099999999997</v>
      </c>
      <c r="T33" s="32">
        <v>0.76396699999999995</v>
      </c>
      <c r="U33" s="32">
        <v>0.86018099999999997</v>
      </c>
      <c r="V33" s="32">
        <v>0.83743299999999998</v>
      </c>
      <c r="W33" s="32"/>
    </row>
    <row r="34" spans="1:26" customFormat="1" x14ac:dyDescent="0.25">
      <c r="A34" s="32"/>
      <c r="B34" t="s">
        <v>135</v>
      </c>
      <c r="C34">
        <v>1.3016000000000001</v>
      </c>
      <c r="D34">
        <v>6.8364070000000003</v>
      </c>
      <c r="E34">
        <v>6.5310160000000002</v>
      </c>
      <c r="F34">
        <v>4.7518459999999996</v>
      </c>
      <c r="G34">
        <v>24.400573999999999</v>
      </c>
      <c r="H34">
        <v>1.061107</v>
      </c>
      <c r="I34">
        <v>1.133321</v>
      </c>
      <c r="J34">
        <v>1.351243</v>
      </c>
      <c r="K34" s="32">
        <v>1.274932</v>
      </c>
      <c r="M34" t="s">
        <v>135</v>
      </c>
      <c r="N34">
        <v>0.179338</v>
      </c>
      <c r="O34">
        <v>6.5268000000000007E-2</v>
      </c>
      <c r="P34">
        <v>0</v>
      </c>
      <c r="Q34">
        <v>0</v>
      </c>
      <c r="R34">
        <v>0</v>
      </c>
      <c r="S34">
        <v>0.354327</v>
      </c>
      <c r="T34">
        <v>0.19462199999999999</v>
      </c>
      <c r="U34">
        <v>0.23866200000000001</v>
      </c>
      <c r="V34" s="32">
        <v>0.22364500000000001</v>
      </c>
    </row>
    <row r="35" spans="1:26" customFormat="1" x14ac:dyDescent="0.25">
      <c r="A35" s="32"/>
      <c r="B35" t="s">
        <v>136</v>
      </c>
      <c r="C35">
        <v>1.248437</v>
      </c>
      <c r="D35">
        <v>8.061185</v>
      </c>
      <c r="E35">
        <v>5.9045870000000003</v>
      </c>
      <c r="F35">
        <v>4.153378</v>
      </c>
      <c r="G35">
        <v>24.284752000000001</v>
      </c>
      <c r="H35">
        <v>1.174312</v>
      </c>
      <c r="I35">
        <v>0.88274300000000006</v>
      </c>
      <c r="J35">
        <v>1.3903030000000001</v>
      </c>
      <c r="K35" s="32">
        <v>0.84363299999999997</v>
      </c>
      <c r="M35" t="s">
        <v>136</v>
      </c>
      <c r="N35">
        <v>0.13956299999999999</v>
      </c>
      <c r="O35">
        <v>5.9881999999999998E-2</v>
      </c>
      <c r="P35">
        <v>0</v>
      </c>
      <c r="Q35">
        <v>2.7160000000000001E-3</v>
      </c>
      <c r="R35">
        <v>0</v>
      </c>
      <c r="S35">
        <v>0.247254</v>
      </c>
      <c r="T35">
        <v>0.23765900000000001</v>
      </c>
      <c r="U35">
        <v>0.14997099999999999</v>
      </c>
      <c r="V35" s="32">
        <v>0.34686499999999998</v>
      </c>
    </row>
    <row r="36" spans="1:26" customFormat="1" x14ac:dyDescent="0.25">
      <c r="A36" s="32"/>
      <c r="B36" t="s">
        <v>137</v>
      </c>
      <c r="C36">
        <v>0.40086300000000002</v>
      </c>
      <c r="D36">
        <v>0.79609300000000005</v>
      </c>
      <c r="E36">
        <v>3.4939999999999999E-2</v>
      </c>
      <c r="F36">
        <v>3.5964999999999997E-2</v>
      </c>
      <c r="G36">
        <v>1.622125</v>
      </c>
      <c r="H36">
        <v>0.53278300000000001</v>
      </c>
      <c r="I36">
        <v>0.137576</v>
      </c>
      <c r="J36">
        <v>5.5718999999999998E-2</v>
      </c>
      <c r="K36" s="32">
        <v>2.6638999999999999E-2</v>
      </c>
      <c r="M36" t="s">
        <v>137</v>
      </c>
      <c r="N36">
        <v>0.70085699999999995</v>
      </c>
      <c r="O36">
        <v>0.71434699999999995</v>
      </c>
      <c r="P36">
        <v>0.91086999999999996</v>
      </c>
      <c r="Q36">
        <v>0.91251000000000004</v>
      </c>
      <c r="R36">
        <v>0.167189</v>
      </c>
      <c r="S36">
        <v>0.61907599999999996</v>
      </c>
      <c r="T36">
        <v>0.81222000000000005</v>
      </c>
      <c r="U36">
        <v>0.91093299999999999</v>
      </c>
      <c r="V36" s="32">
        <v>0.92300899999999997</v>
      </c>
    </row>
    <row r="37" spans="1:26" customFormat="1" x14ac:dyDescent="0.25">
      <c r="B37" t="s">
        <v>138</v>
      </c>
      <c r="C37">
        <v>0.27120699999999998</v>
      </c>
      <c r="D37">
        <v>93333330329600</v>
      </c>
      <c r="E37">
        <v>100000000376832</v>
      </c>
      <c r="F37">
        <v>100000000376832</v>
      </c>
      <c r="G37">
        <v>100000000376832</v>
      </c>
      <c r="H37">
        <v>66666666917888</v>
      </c>
      <c r="I37">
        <v>93333330329600</v>
      </c>
      <c r="J37">
        <v>33333333458944</v>
      </c>
      <c r="K37" s="32">
        <v>19999999655936</v>
      </c>
      <c r="M37" t="s">
        <v>138</v>
      </c>
      <c r="N37">
        <v>0.37658799999999998</v>
      </c>
      <c r="O37">
        <v>6.3038999999999998E-2</v>
      </c>
      <c r="P37">
        <v>0</v>
      </c>
      <c r="Q37">
        <v>0</v>
      </c>
      <c r="R37">
        <v>0</v>
      </c>
      <c r="S37">
        <v>0.174177</v>
      </c>
      <c r="T37">
        <v>2.0899000000000001E-2</v>
      </c>
      <c r="U37">
        <v>0.33909800000000001</v>
      </c>
      <c r="V37" s="32">
        <v>0.43791799999999997</v>
      </c>
    </row>
    <row r="38" spans="1:26" customFormat="1" x14ac:dyDescent="0.25">
      <c r="B38" t="s">
        <v>139</v>
      </c>
      <c r="C38">
        <v>0.25332300000000002</v>
      </c>
      <c r="D38">
        <v>93333330329600</v>
      </c>
      <c r="E38">
        <v>100000000376832</v>
      </c>
      <c r="F38">
        <v>100000000376832</v>
      </c>
      <c r="G38">
        <v>100000000376832</v>
      </c>
      <c r="H38">
        <v>46666665164800</v>
      </c>
      <c r="I38">
        <v>100000000376832</v>
      </c>
      <c r="J38">
        <v>39999999311872</v>
      </c>
      <c r="K38" s="32">
        <v>19999999655936</v>
      </c>
      <c r="M38" t="s">
        <v>139</v>
      </c>
      <c r="N38">
        <v>0.36182300000000001</v>
      </c>
      <c r="O38">
        <v>6.0135000000000001E-2</v>
      </c>
      <c r="P38">
        <v>0</v>
      </c>
      <c r="Q38">
        <v>0</v>
      </c>
      <c r="R38">
        <v>0</v>
      </c>
      <c r="S38">
        <v>0.31846400000000002</v>
      </c>
      <c r="T38">
        <v>0</v>
      </c>
      <c r="U38">
        <v>0.32611800000000002</v>
      </c>
      <c r="V38" s="32">
        <v>0.40894000000000003</v>
      </c>
    </row>
    <row r="39" spans="1:26" customFormat="1" x14ac:dyDescent="0.25">
      <c r="B39" t="s">
        <v>140</v>
      </c>
      <c r="C39">
        <v>4.0839879999999997</v>
      </c>
      <c r="D39">
        <v>100000000376832</v>
      </c>
      <c r="E39">
        <v>100000000376832</v>
      </c>
      <c r="F39">
        <v>100000000376832</v>
      </c>
      <c r="G39">
        <v>100000000376832</v>
      </c>
      <c r="H39">
        <v>100000000376832</v>
      </c>
      <c r="I39">
        <v>100000000376832</v>
      </c>
      <c r="J39">
        <v>33333333458944</v>
      </c>
      <c r="K39" s="32">
        <v>19999999655936</v>
      </c>
      <c r="M39" t="s">
        <v>140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1.0453E-2</v>
      </c>
      <c r="V39" s="32">
        <v>2.6940000000000002E-3</v>
      </c>
    </row>
    <row r="40" spans="1:26" customFormat="1" x14ac:dyDescent="0.25">
      <c r="A40" s="32"/>
      <c r="B40" t="s">
        <v>141</v>
      </c>
      <c r="C40">
        <v>0.962561</v>
      </c>
      <c r="D40">
        <v>7.2160789999999997</v>
      </c>
      <c r="E40">
        <v>5.7443939999999998</v>
      </c>
      <c r="F40">
        <v>4.2928439999999997</v>
      </c>
      <c r="G40">
        <v>22.912217999999999</v>
      </c>
      <c r="H40">
        <v>1.179306</v>
      </c>
      <c r="I40">
        <v>1.7342340000000001</v>
      </c>
      <c r="J40">
        <v>1.5277890000000001</v>
      </c>
      <c r="K40" s="32">
        <v>1.2301070000000001</v>
      </c>
      <c r="M40" t="s">
        <v>141</v>
      </c>
      <c r="N40">
        <v>0.25485400000000002</v>
      </c>
      <c r="O40">
        <v>0</v>
      </c>
      <c r="P40">
        <v>0</v>
      </c>
      <c r="Q40">
        <v>0</v>
      </c>
      <c r="R40">
        <v>0</v>
      </c>
      <c r="S40">
        <v>0.247449</v>
      </c>
      <c r="T40">
        <v>2.4539999999999999E-2</v>
      </c>
      <c r="U40">
        <v>0.16730800000000001</v>
      </c>
      <c r="V40" s="32">
        <v>0.20981</v>
      </c>
    </row>
    <row r="41" spans="1:26" customFormat="1" x14ac:dyDescent="0.25">
      <c r="A41" s="32"/>
      <c r="B41" t="s">
        <v>142</v>
      </c>
      <c r="C41">
        <v>0.87695199999999995</v>
      </c>
      <c r="D41">
        <v>6.7933120000000002</v>
      </c>
      <c r="E41">
        <v>5.4152930000000001</v>
      </c>
      <c r="F41">
        <v>4.4272320000000001</v>
      </c>
      <c r="G41">
        <v>21.065473999999998</v>
      </c>
      <c r="H41">
        <v>1.0801890000000001</v>
      </c>
      <c r="I41">
        <v>1.5767089999999999</v>
      </c>
      <c r="J41">
        <v>0.91788899999999995</v>
      </c>
      <c r="K41" s="32">
        <v>0.70703099999999997</v>
      </c>
      <c r="M41" t="s">
        <v>142</v>
      </c>
      <c r="N41">
        <v>0.26142799999999999</v>
      </c>
      <c r="O41">
        <v>0.10359</v>
      </c>
      <c r="P41">
        <v>0</v>
      </c>
      <c r="Q41">
        <v>9.9999999999999995E-7</v>
      </c>
      <c r="R41">
        <v>0</v>
      </c>
      <c r="S41">
        <v>0.249389</v>
      </c>
      <c r="T41">
        <v>2.29E-2</v>
      </c>
      <c r="U41">
        <v>0.264766</v>
      </c>
      <c r="V41" s="32">
        <v>0.39053599999999999</v>
      </c>
    </row>
    <row r="42" spans="1:26" customFormat="1" x14ac:dyDescent="0.25">
      <c r="A42" s="32"/>
      <c r="B42" t="s">
        <v>143</v>
      </c>
      <c r="C42">
        <v>0.41057500000000002</v>
      </c>
      <c r="D42">
        <v>2.6042299999999998</v>
      </c>
      <c r="E42">
        <v>5.3860999999999999E-2</v>
      </c>
      <c r="F42">
        <v>5.4362000000000001E-2</v>
      </c>
      <c r="G42">
        <v>0.471943</v>
      </c>
      <c r="H42">
        <v>0.72877800000000004</v>
      </c>
      <c r="I42">
        <v>0.168184</v>
      </c>
      <c r="J42">
        <v>6.4528000000000002E-2</v>
      </c>
      <c r="K42" s="32">
        <v>6.8432000000000007E-2</v>
      </c>
      <c r="M42" t="s">
        <v>143</v>
      </c>
      <c r="N42">
        <v>0.64136599999999999</v>
      </c>
      <c r="O42">
        <v>0.34932299999999999</v>
      </c>
      <c r="P42">
        <v>0.86948099999999995</v>
      </c>
      <c r="Q42">
        <v>0.86270400000000003</v>
      </c>
      <c r="R42">
        <v>0.57022399999999995</v>
      </c>
      <c r="S42">
        <v>0.53869999999999996</v>
      </c>
      <c r="T42">
        <v>0.75531499999999996</v>
      </c>
      <c r="U42">
        <v>0.88391399999999998</v>
      </c>
      <c r="V42" s="32">
        <v>0.88538099999999997</v>
      </c>
    </row>
    <row r="44" spans="1:26" x14ac:dyDescent="0.25">
      <c r="B44" s="1" t="s">
        <v>53</v>
      </c>
      <c r="C44" s="1" t="s">
        <v>100</v>
      </c>
      <c r="D44" s="1" t="s">
        <v>3</v>
      </c>
      <c r="E44" s="1" t="s">
        <v>5</v>
      </c>
      <c r="F44" s="1" t="s">
        <v>4</v>
      </c>
      <c r="G44" s="1" t="s">
        <v>6</v>
      </c>
      <c r="H44" s="1" t="s">
        <v>7</v>
      </c>
      <c r="I44" s="1" t="s">
        <v>8</v>
      </c>
      <c r="J44" s="1" t="s">
        <v>9</v>
      </c>
      <c r="K44" s="1" t="s">
        <v>10</v>
      </c>
      <c r="M44" s="1" t="s">
        <v>53</v>
      </c>
      <c r="N44" s="1" t="s">
        <v>100</v>
      </c>
      <c r="O44" s="1" t="s">
        <v>3</v>
      </c>
      <c r="P44" s="1" t="s">
        <v>5</v>
      </c>
      <c r="Q44" s="1" t="s">
        <v>4</v>
      </c>
      <c r="R44" s="1" t="s">
        <v>6</v>
      </c>
      <c r="S44" s="1" t="s">
        <v>7</v>
      </c>
      <c r="T44" s="1" t="s">
        <v>8</v>
      </c>
      <c r="U44" s="1" t="s">
        <v>9</v>
      </c>
      <c r="V44" s="1" t="s">
        <v>10</v>
      </c>
    </row>
    <row r="45" spans="1:26" x14ac:dyDescent="0.25">
      <c r="B45" t="s">
        <v>77</v>
      </c>
      <c r="C45" s="1">
        <f>_xlfn.RANK.AVG(C3,$C3:$K3,1)</f>
        <v>4</v>
      </c>
      <c r="D45" s="1">
        <f t="shared" ref="D45:K45" si="0">_xlfn.RANK.AVG(D3,$C3:$K3,1)</f>
        <v>3</v>
      </c>
      <c r="E45" s="1">
        <f t="shared" si="0"/>
        <v>1</v>
      </c>
      <c r="F45" s="1">
        <f t="shared" si="0"/>
        <v>2</v>
      </c>
      <c r="G45" s="1">
        <f t="shared" si="0"/>
        <v>9</v>
      </c>
      <c r="H45" s="1">
        <f t="shared" si="0"/>
        <v>7</v>
      </c>
      <c r="I45" s="1">
        <f t="shared" si="0"/>
        <v>8</v>
      </c>
      <c r="J45" s="1">
        <f t="shared" si="0"/>
        <v>5</v>
      </c>
      <c r="K45" s="1">
        <f t="shared" si="0"/>
        <v>6</v>
      </c>
      <c r="M45" t="s">
        <v>77</v>
      </c>
      <c r="N45" s="1">
        <f>_xlfn.RANK.AVG(N3,$N3:$W3,0)</f>
        <v>3</v>
      </c>
      <c r="O45" s="1">
        <f t="shared" ref="O45:V45" si="1">_xlfn.RANK.AVG(O3,$N3:$W3,0)</f>
        <v>4</v>
      </c>
      <c r="P45" s="1">
        <f t="shared" si="1"/>
        <v>1</v>
      </c>
      <c r="Q45" s="1">
        <f t="shared" si="1"/>
        <v>7</v>
      </c>
      <c r="R45" s="1">
        <f t="shared" si="1"/>
        <v>9</v>
      </c>
      <c r="S45" s="1">
        <f t="shared" si="1"/>
        <v>5</v>
      </c>
      <c r="T45" s="1">
        <f t="shared" si="1"/>
        <v>8</v>
      </c>
      <c r="U45" s="1">
        <f t="shared" si="1"/>
        <v>2</v>
      </c>
      <c r="V45" s="1">
        <f t="shared" si="1"/>
        <v>6</v>
      </c>
      <c r="Y45" s="1" t="s">
        <v>54</v>
      </c>
      <c r="Z45" s="1" t="s">
        <v>11</v>
      </c>
    </row>
    <row r="46" spans="1:26" x14ac:dyDescent="0.25">
      <c r="B46" t="s">
        <v>78</v>
      </c>
      <c r="C46" s="1">
        <f t="shared" ref="C46:K61" si="2">_xlfn.RANK.AVG(C4,$C4:$K4,1)</f>
        <v>4</v>
      </c>
      <c r="D46" s="1">
        <f t="shared" si="2"/>
        <v>2</v>
      </c>
      <c r="E46" s="1">
        <f t="shared" si="2"/>
        <v>1</v>
      </c>
      <c r="F46" s="1">
        <f t="shared" si="2"/>
        <v>3</v>
      </c>
      <c r="G46" s="1">
        <f t="shared" si="2"/>
        <v>5</v>
      </c>
      <c r="H46" s="1">
        <f t="shared" si="2"/>
        <v>9</v>
      </c>
      <c r="I46" s="1">
        <f t="shared" si="2"/>
        <v>8</v>
      </c>
      <c r="J46" s="1">
        <f t="shared" si="2"/>
        <v>7</v>
      </c>
      <c r="K46" s="1">
        <f t="shared" si="2"/>
        <v>6</v>
      </c>
      <c r="M46" t="s">
        <v>78</v>
      </c>
      <c r="N46" s="1">
        <f t="shared" ref="N46:V61" si="3">_xlfn.RANK.AVG(N4,$N4:$W4,0)</f>
        <v>7</v>
      </c>
      <c r="O46" s="1">
        <f t="shared" si="3"/>
        <v>2</v>
      </c>
      <c r="P46" s="1">
        <f t="shared" si="3"/>
        <v>1</v>
      </c>
      <c r="Q46" s="1">
        <f t="shared" si="3"/>
        <v>3</v>
      </c>
      <c r="R46" s="1">
        <f t="shared" si="3"/>
        <v>4</v>
      </c>
      <c r="S46" s="1">
        <f t="shared" si="3"/>
        <v>5</v>
      </c>
      <c r="T46" s="1">
        <f t="shared" si="3"/>
        <v>9</v>
      </c>
      <c r="U46" s="1">
        <f t="shared" si="3"/>
        <v>8</v>
      </c>
      <c r="V46" s="1">
        <f t="shared" si="3"/>
        <v>6</v>
      </c>
      <c r="Z46" s="1" t="s">
        <v>12</v>
      </c>
    </row>
    <row r="47" spans="1:26" x14ac:dyDescent="0.25">
      <c r="B47" t="s">
        <v>79</v>
      </c>
      <c r="C47" s="1">
        <f t="shared" si="2"/>
        <v>1</v>
      </c>
      <c r="D47" s="1">
        <f t="shared" si="2"/>
        <v>7</v>
      </c>
      <c r="E47" s="1">
        <f t="shared" si="2"/>
        <v>9</v>
      </c>
      <c r="F47" s="1">
        <f t="shared" si="2"/>
        <v>6</v>
      </c>
      <c r="G47" s="1">
        <f t="shared" si="2"/>
        <v>5</v>
      </c>
      <c r="H47" s="1">
        <f t="shared" si="2"/>
        <v>4</v>
      </c>
      <c r="I47" s="1">
        <f t="shared" si="2"/>
        <v>8</v>
      </c>
      <c r="J47" s="1">
        <f t="shared" si="2"/>
        <v>2</v>
      </c>
      <c r="K47" s="1">
        <f t="shared" si="2"/>
        <v>3</v>
      </c>
      <c r="M47" t="s">
        <v>79</v>
      </c>
      <c r="N47" s="1">
        <f t="shared" si="3"/>
        <v>2</v>
      </c>
      <c r="O47" s="1">
        <f t="shared" si="3"/>
        <v>5</v>
      </c>
      <c r="P47" s="1">
        <f t="shared" si="3"/>
        <v>6</v>
      </c>
      <c r="Q47" s="1">
        <f t="shared" si="3"/>
        <v>8</v>
      </c>
      <c r="R47" s="1">
        <f t="shared" si="3"/>
        <v>7</v>
      </c>
      <c r="S47" s="1">
        <f t="shared" si="3"/>
        <v>4</v>
      </c>
      <c r="T47" s="1">
        <f t="shared" si="3"/>
        <v>9</v>
      </c>
      <c r="U47" s="1">
        <f t="shared" si="3"/>
        <v>1</v>
      </c>
      <c r="V47" s="1">
        <f t="shared" si="3"/>
        <v>3</v>
      </c>
      <c r="Z47" s="1" t="s">
        <v>13</v>
      </c>
    </row>
    <row r="48" spans="1:26" x14ac:dyDescent="0.25">
      <c r="B48" t="s">
        <v>80</v>
      </c>
      <c r="C48" s="1">
        <f t="shared" si="2"/>
        <v>4</v>
      </c>
      <c r="D48" s="1">
        <f t="shared" si="2"/>
        <v>8</v>
      </c>
      <c r="E48" s="1">
        <f t="shared" si="2"/>
        <v>1</v>
      </c>
      <c r="F48" s="1">
        <f t="shared" si="2"/>
        <v>3</v>
      </c>
      <c r="G48" s="1">
        <f t="shared" si="2"/>
        <v>7</v>
      </c>
      <c r="H48" s="1">
        <f t="shared" si="2"/>
        <v>6</v>
      </c>
      <c r="I48" s="1">
        <f t="shared" si="2"/>
        <v>9</v>
      </c>
      <c r="J48" s="1">
        <f t="shared" si="2"/>
        <v>5</v>
      </c>
      <c r="K48" s="1">
        <f t="shared" si="2"/>
        <v>2</v>
      </c>
      <c r="M48" t="s">
        <v>80</v>
      </c>
      <c r="N48" s="1">
        <f t="shared" si="3"/>
        <v>8</v>
      </c>
      <c r="O48" s="1">
        <f t="shared" si="3"/>
        <v>5</v>
      </c>
      <c r="P48" s="1">
        <f t="shared" si="3"/>
        <v>3</v>
      </c>
      <c r="Q48" s="1">
        <f t="shared" si="3"/>
        <v>2</v>
      </c>
      <c r="R48" s="1">
        <f t="shared" si="3"/>
        <v>6</v>
      </c>
      <c r="S48" s="1">
        <f t="shared" si="3"/>
        <v>1</v>
      </c>
      <c r="T48" s="1">
        <f t="shared" si="3"/>
        <v>9</v>
      </c>
      <c r="U48" s="1">
        <f t="shared" si="3"/>
        <v>7</v>
      </c>
      <c r="V48" s="1">
        <f t="shared" si="3"/>
        <v>4</v>
      </c>
      <c r="Z48" s="1" t="s">
        <v>14</v>
      </c>
    </row>
    <row r="49" spans="2:26" x14ac:dyDescent="0.25">
      <c r="B49" t="s">
        <v>81</v>
      </c>
      <c r="C49" s="1">
        <f t="shared" si="2"/>
        <v>3</v>
      </c>
      <c r="D49" s="1">
        <f t="shared" si="2"/>
        <v>6</v>
      </c>
      <c r="E49" s="1">
        <f t="shared" si="2"/>
        <v>8</v>
      </c>
      <c r="F49" s="1">
        <f t="shared" si="2"/>
        <v>9</v>
      </c>
      <c r="G49" s="1">
        <f t="shared" si="2"/>
        <v>5</v>
      </c>
      <c r="H49" s="1">
        <f t="shared" si="2"/>
        <v>7</v>
      </c>
      <c r="I49" s="1">
        <f t="shared" si="2"/>
        <v>4</v>
      </c>
      <c r="J49" s="1">
        <f t="shared" si="2"/>
        <v>1</v>
      </c>
      <c r="K49" s="1">
        <f t="shared" si="2"/>
        <v>2</v>
      </c>
      <c r="M49" t="s">
        <v>81</v>
      </c>
      <c r="N49" s="1">
        <f t="shared" si="3"/>
        <v>3</v>
      </c>
      <c r="O49" s="1">
        <f t="shared" si="3"/>
        <v>4</v>
      </c>
      <c r="P49" s="1">
        <f t="shared" si="3"/>
        <v>8</v>
      </c>
      <c r="Q49" s="1">
        <f t="shared" si="3"/>
        <v>9</v>
      </c>
      <c r="R49" s="1">
        <f t="shared" si="3"/>
        <v>5</v>
      </c>
      <c r="S49" s="1">
        <f t="shared" si="3"/>
        <v>7</v>
      </c>
      <c r="T49" s="1">
        <f t="shared" si="3"/>
        <v>6</v>
      </c>
      <c r="U49" s="1">
        <f t="shared" si="3"/>
        <v>2</v>
      </c>
      <c r="V49" s="1">
        <f t="shared" si="3"/>
        <v>1</v>
      </c>
      <c r="Z49" s="1" t="s">
        <v>15</v>
      </c>
    </row>
    <row r="50" spans="2:26" x14ac:dyDescent="0.25">
      <c r="B50" t="s">
        <v>82</v>
      </c>
      <c r="C50" s="1">
        <f t="shared" si="2"/>
        <v>3</v>
      </c>
      <c r="D50" s="1">
        <f t="shared" si="2"/>
        <v>4</v>
      </c>
      <c r="E50" s="1">
        <f t="shared" si="2"/>
        <v>6</v>
      </c>
      <c r="F50" s="1">
        <f t="shared" si="2"/>
        <v>7</v>
      </c>
      <c r="G50" s="1">
        <f t="shared" si="2"/>
        <v>8</v>
      </c>
      <c r="H50" s="1">
        <f t="shared" si="2"/>
        <v>5</v>
      </c>
      <c r="I50" s="1">
        <f t="shared" si="2"/>
        <v>9</v>
      </c>
      <c r="J50" s="1">
        <f t="shared" si="2"/>
        <v>1</v>
      </c>
      <c r="K50" s="1">
        <f t="shared" si="2"/>
        <v>2</v>
      </c>
      <c r="M50" t="s">
        <v>82</v>
      </c>
      <c r="N50" s="1">
        <f t="shared" si="3"/>
        <v>3</v>
      </c>
      <c r="O50" s="1">
        <f t="shared" si="3"/>
        <v>4</v>
      </c>
      <c r="P50" s="1">
        <f t="shared" si="3"/>
        <v>6</v>
      </c>
      <c r="Q50" s="1">
        <f t="shared" si="3"/>
        <v>7</v>
      </c>
      <c r="R50" s="1">
        <f t="shared" si="3"/>
        <v>8</v>
      </c>
      <c r="S50" s="1">
        <f t="shared" si="3"/>
        <v>5</v>
      </c>
      <c r="T50" s="1">
        <f t="shared" si="3"/>
        <v>9</v>
      </c>
      <c r="U50" s="1">
        <f t="shared" si="3"/>
        <v>1</v>
      </c>
      <c r="V50" s="1">
        <f t="shared" si="3"/>
        <v>2</v>
      </c>
    </row>
    <row r="51" spans="2:26" x14ac:dyDescent="0.25">
      <c r="B51" t="s">
        <v>83</v>
      </c>
      <c r="C51" s="1">
        <f t="shared" si="2"/>
        <v>2</v>
      </c>
      <c r="D51" s="1">
        <f t="shared" si="2"/>
        <v>7</v>
      </c>
      <c r="E51" s="1">
        <f t="shared" si="2"/>
        <v>8</v>
      </c>
      <c r="F51" s="1">
        <f t="shared" si="2"/>
        <v>6</v>
      </c>
      <c r="G51" s="1">
        <f t="shared" si="2"/>
        <v>1</v>
      </c>
      <c r="H51" s="1">
        <f t="shared" si="2"/>
        <v>9</v>
      </c>
      <c r="I51" s="1">
        <f t="shared" si="2"/>
        <v>5</v>
      </c>
      <c r="J51" s="1">
        <f t="shared" si="2"/>
        <v>4</v>
      </c>
      <c r="K51" s="1">
        <f t="shared" si="2"/>
        <v>3</v>
      </c>
      <c r="M51" t="s">
        <v>83</v>
      </c>
      <c r="N51" s="1">
        <f t="shared" si="3"/>
        <v>1</v>
      </c>
      <c r="O51" s="1">
        <f t="shared" si="3"/>
        <v>6</v>
      </c>
      <c r="P51" s="1">
        <f t="shared" si="3"/>
        <v>7</v>
      </c>
      <c r="Q51" s="1">
        <f t="shared" si="3"/>
        <v>4</v>
      </c>
      <c r="R51" s="1">
        <f t="shared" si="3"/>
        <v>5</v>
      </c>
      <c r="S51" s="1">
        <f t="shared" si="3"/>
        <v>8</v>
      </c>
      <c r="T51" s="1">
        <f t="shared" si="3"/>
        <v>9</v>
      </c>
      <c r="U51" s="1">
        <f t="shared" si="3"/>
        <v>3</v>
      </c>
      <c r="V51" s="1">
        <f t="shared" si="3"/>
        <v>2</v>
      </c>
      <c r="Y51" s="1" t="s">
        <v>55</v>
      </c>
      <c r="Z51" s="1" t="s">
        <v>16</v>
      </c>
    </row>
    <row r="52" spans="2:26" x14ac:dyDescent="0.25">
      <c r="B52" t="s">
        <v>84</v>
      </c>
      <c r="C52" s="1">
        <f t="shared" si="2"/>
        <v>6</v>
      </c>
      <c r="D52" s="1">
        <f t="shared" si="2"/>
        <v>8</v>
      </c>
      <c r="E52" s="1">
        <f t="shared" si="2"/>
        <v>1</v>
      </c>
      <c r="F52" s="1">
        <f t="shared" si="2"/>
        <v>2</v>
      </c>
      <c r="G52" s="1">
        <f t="shared" si="2"/>
        <v>7</v>
      </c>
      <c r="H52" s="1">
        <f t="shared" si="2"/>
        <v>9</v>
      </c>
      <c r="I52" s="1">
        <f t="shared" si="2"/>
        <v>4</v>
      </c>
      <c r="J52" s="1">
        <f t="shared" si="2"/>
        <v>3</v>
      </c>
      <c r="K52" s="1">
        <f t="shared" si="2"/>
        <v>5</v>
      </c>
      <c r="M52" t="s">
        <v>84</v>
      </c>
      <c r="N52" s="1">
        <f t="shared" si="3"/>
        <v>7</v>
      </c>
      <c r="O52" s="1">
        <f t="shared" si="3"/>
        <v>6</v>
      </c>
      <c r="P52" s="1">
        <f t="shared" si="3"/>
        <v>1</v>
      </c>
      <c r="Q52" s="1">
        <f t="shared" si="3"/>
        <v>2</v>
      </c>
      <c r="R52" s="1">
        <f t="shared" si="3"/>
        <v>5</v>
      </c>
      <c r="S52" s="1">
        <f t="shared" si="3"/>
        <v>9</v>
      </c>
      <c r="T52" s="1">
        <f t="shared" si="3"/>
        <v>8</v>
      </c>
      <c r="U52" s="1">
        <f t="shared" si="3"/>
        <v>4</v>
      </c>
      <c r="V52" s="1">
        <f t="shared" si="3"/>
        <v>3</v>
      </c>
      <c r="Z52" s="1" t="s">
        <v>17</v>
      </c>
    </row>
    <row r="53" spans="2:26" x14ac:dyDescent="0.25">
      <c r="B53" t="s">
        <v>85</v>
      </c>
      <c r="C53" s="1">
        <f t="shared" si="2"/>
        <v>6</v>
      </c>
      <c r="D53" s="1">
        <f t="shared" si="2"/>
        <v>5</v>
      </c>
      <c r="E53" s="1">
        <f t="shared" si="2"/>
        <v>1</v>
      </c>
      <c r="F53" s="1">
        <f t="shared" si="2"/>
        <v>2</v>
      </c>
      <c r="G53" s="1">
        <f t="shared" si="2"/>
        <v>8</v>
      </c>
      <c r="H53" s="1">
        <f t="shared" si="2"/>
        <v>9</v>
      </c>
      <c r="I53" s="1">
        <f t="shared" si="2"/>
        <v>3</v>
      </c>
      <c r="J53" s="1">
        <f t="shared" si="2"/>
        <v>7</v>
      </c>
      <c r="K53" s="1">
        <f t="shared" si="2"/>
        <v>4</v>
      </c>
      <c r="M53" t="s">
        <v>85</v>
      </c>
      <c r="N53" s="1">
        <f t="shared" si="3"/>
        <v>8</v>
      </c>
      <c r="O53" s="1">
        <f t="shared" si="3"/>
        <v>5</v>
      </c>
      <c r="P53" s="1">
        <f t="shared" si="3"/>
        <v>2</v>
      </c>
      <c r="Q53" s="1">
        <f t="shared" si="3"/>
        <v>1</v>
      </c>
      <c r="R53" s="1">
        <f t="shared" si="3"/>
        <v>6</v>
      </c>
      <c r="S53" s="1">
        <f t="shared" si="3"/>
        <v>9</v>
      </c>
      <c r="T53" s="1">
        <f t="shared" si="3"/>
        <v>4</v>
      </c>
      <c r="U53" s="1">
        <f t="shared" si="3"/>
        <v>7</v>
      </c>
      <c r="V53" s="1">
        <f t="shared" si="3"/>
        <v>3</v>
      </c>
      <c r="Z53" s="1" t="s">
        <v>18</v>
      </c>
    </row>
    <row r="54" spans="2:26" x14ac:dyDescent="0.25">
      <c r="B54" t="s">
        <v>86</v>
      </c>
      <c r="C54" s="1">
        <f t="shared" si="2"/>
        <v>4</v>
      </c>
      <c r="D54" s="1">
        <f t="shared" si="2"/>
        <v>2</v>
      </c>
      <c r="E54" s="1">
        <f t="shared" si="2"/>
        <v>3</v>
      </c>
      <c r="F54" s="1">
        <f t="shared" si="2"/>
        <v>6</v>
      </c>
      <c r="G54" s="1">
        <f t="shared" si="2"/>
        <v>8</v>
      </c>
      <c r="H54" s="1">
        <f t="shared" si="2"/>
        <v>9</v>
      </c>
      <c r="I54" s="1">
        <f t="shared" si="2"/>
        <v>1</v>
      </c>
      <c r="J54" s="1">
        <f t="shared" si="2"/>
        <v>7</v>
      </c>
      <c r="K54" s="1">
        <f t="shared" si="2"/>
        <v>5</v>
      </c>
      <c r="M54" t="s">
        <v>86</v>
      </c>
      <c r="N54" s="1">
        <f t="shared" si="3"/>
        <v>2</v>
      </c>
      <c r="O54" s="1">
        <f t="shared" si="3"/>
        <v>1</v>
      </c>
      <c r="P54" s="1">
        <f t="shared" si="3"/>
        <v>4</v>
      </c>
      <c r="Q54" s="1">
        <f t="shared" si="3"/>
        <v>3</v>
      </c>
      <c r="R54" s="1">
        <f t="shared" si="3"/>
        <v>9</v>
      </c>
      <c r="S54" s="1">
        <f t="shared" si="3"/>
        <v>8</v>
      </c>
      <c r="T54" s="1">
        <f t="shared" si="3"/>
        <v>6</v>
      </c>
      <c r="U54" s="1">
        <f t="shared" si="3"/>
        <v>7</v>
      </c>
      <c r="V54" s="1">
        <f t="shared" si="3"/>
        <v>5</v>
      </c>
      <c r="Z54" s="1" t="s">
        <v>20</v>
      </c>
    </row>
    <row r="55" spans="2:26" x14ac:dyDescent="0.25">
      <c r="B55" t="s">
        <v>87</v>
      </c>
      <c r="C55" s="1">
        <f t="shared" si="2"/>
        <v>4</v>
      </c>
      <c r="D55" s="1">
        <f t="shared" si="2"/>
        <v>5</v>
      </c>
      <c r="E55" s="1">
        <f t="shared" si="2"/>
        <v>1</v>
      </c>
      <c r="F55" s="1">
        <f t="shared" si="2"/>
        <v>6</v>
      </c>
      <c r="G55" s="1">
        <f t="shared" si="2"/>
        <v>7</v>
      </c>
      <c r="H55" s="1">
        <f t="shared" si="2"/>
        <v>9</v>
      </c>
      <c r="I55" s="1">
        <f t="shared" si="2"/>
        <v>2</v>
      </c>
      <c r="J55" s="1">
        <f t="shared" si="2"/>
        <v>8</v>
      </c>
      <c r="K55" s="1">
        <f t="shared" si="2"/>
        <v>3</v>
      </c>
      <c r="M55" t="s">
        <v>87</v>
      </c>
      <c r="N55" s="1">
        <f t="shared" si="3"/>
        <v>3</v>
      </c>
      <c r="O55" s="1">
        <f t="shared" si="3"/>
        <v>4</v>
      </c>
      <c r="P55" s="1">
        <f t="shared" si="3"/>
        <v>1</v>
      </c>
      <c r="Q55" s="1">
        <f t="shared" si="3"/>
        <v>5</v>
      </c>
      <c r="R55" s="1">
        <f t="shared" si="3"/>
        <v>7</v>
      </c>
      <c r="S55" s="1">
        <f t="shared" si="3"/>
        <v>9</v>
      </c>
      <c r="T55" s="1">
        <f t="shared" si="3"/>
        <v>6</v>
      </c>
      <c r="U55" s="1">
        <f t="shared" si="3"/>
        <v>8</v>
      </c>
      <c r="V55" s="1">
        <f t="shared" si="3"/>
        <v>2</v>
      </c>
      <c r="Z55" s="1" t="s">
        <v>37</v>
      </c>
    </row>
    <row r="56" spans="2:26" x14ac:dyDescent="0.25">
      <c r="B56" t="s">
        <v>88</v>
      </c>
      <c r="C56" s="1">
        <f t="shared" si="2"/>
        <v>3</v>
      </c>
      <c r="D56" s="1">
        <f t="shared" si="2"/>
        <v>5</v>
      </c>
      <c r="E56" s="1">
        <f t="shared" si="2"/>
        <v>8</v>
      </c>
      <c r="F56" s="1">
        <f t="shared" si="2"/>
        <v>7</v>
      </c>
      <c r="G56" s="1">
        <f t="shared" si="2"/>
        <v>9</v>
      </c>
      <c r="H56" s="1">
        <f t="shared" si="2"/>
        <v>4</v>
      </c>
      <c r="I56" s="1">
        <f t="shared" si="2"/>
        <v>1</v>
      </c>
      <c r="J56" s="1">
        <f t="shared" si="2"/>
        <v>6</v>
      </c>
      <c r="K56" s="1">
        <f t="shared" si="2"/>
        <v>2</v>
      </c>
      <c r="M56" t="s">
        <v>88</v>
      </c>
      <c r="N56" s="1">
        <f t="shared" si="3"/>
        <v>2</v>
      </c>
      <c r="O56" s="1">
        <f t="shared" si="3"/>
        <v>6</v>
      </c>
      <c r="P56" s="1">
        <f t="shared" si="3"/>
        <v>8</v>
      </c>
      <c r="Q56" s="1">
        <f t="shared" si="3"/>
        <v>7</v>
      </c>
      <c r="R56" s="1">
        <f t="shared" si="3"/>
        <v>9</v>
      </c>
      <c r="S56" s="1">
        <f t="shared" si="3"/>
        <v>4</v>
      </c>
      <c r="T56" s="1">
        <f t="shared" si="3"/>
        <v>3</v>
      </c>
      <c r="U56" s="1">
        <f t="shared" si="3"/>
        <v>5</v>
      </c>
      <c r="V56" s="1">
        <f t="shared" si="3"/>
        <v>1</v>
      </c>
      <c r="Z56" s="1" t="s">
        <v>38</v>
      </c>
    </row>
    <row r="57" spans="2:26" x14ac:dyDescent="0.25">
      <c r="B57" t="s">
        <v>28</v>
      </c>
      <c r="C57" s="1">
        <f t="shared" si="2"/>
        <v>2</v>
      </c>
      <c r="D57" s="1">
        <f t="shared" si="2"/>
        <v>5</v>
      </c>
      <c r="E57" s="1">
        <f t="shared" si="2"/>
        <v>7</v>
      </c>
      <c r="F57" s="1">
        <f t="shared" si="2"/>
        <v>8</v>
      </c>
      <c r="G57" s="1">
        <f t="shared" si="2"/>
        <v>9</v>
      </c>
      <c r="H57" s="1">
        <f t="shared" si="2"/>
        <v>4</v>
      </c>
      <c r="I57" s="1">
        <f t="shared" si="2"/>
        <v>6</v>
      </c>
      <c r="J57" s="1">
        <f t="shared" si="2"/>
        <v>1</v>
      </c>
      <c r="K57" s="1">
        <f t="shared" si="2"/>
        <v>3</v>
      </c>
      <c r="M57" t="s">
        <v>28</v>
      </c>
      <c r="N57" s="1">
        <f t="shared" si="3"/>
        <v>2</v>
      </c>
      <c r="O57" s="1">
        <f t="shared" si="3"/>
        <v>6</v>
      </c>
      <c r="P57" s="1">
        <f t="shared" si="3"/>
        <v>5</v>
      </c>
      <c r="Q57" s="1">
        <f t="shared" si="3"/>
        <v>7</v>
      </c>
      <c r="R57" s="1">
        <f t="shared" si="3"/>
        <v>8</v>
      </c>
      <c r="S57" s="1">
        <f t="shared" si="3"/>
        <v>4</v>
      </c>
      <c r="T57" s="1">
        <f t="shared" si="3"/>
        <v>9</v>
      </c>
      <c r="U57" s="1">
        <f t="shared" si="3"/>
        <v>1</v>
      </c>
      <c r="V57" s="1">
        <f t="shared" si="3"/>
        <v>3</v>
      </c>
      <c r="Z57" s="1" t="s">
        <v>39</v>
      </c>
    </row>
    <row r="58" spans="2:26" x14ac:dyDescent="0.25">
      <c r="B58" t="s">
        <v>29</v>
      </c>
      <c r="C58" s="1">
        <f t="shared" si="2"/>
        <v>2</v>
      </c>
      <c r="D58" s="1">
        <f t="shared" si="2"/>
        <v>9</v>
      </c>
      <c r="E58" s="1">
        <f t="shared" si="2"/>
        <v>6</v>
      </c>
      <c r="F58" s="1">
        <f t="shared" si="2"/>
        <v>7</v>
      </c>
      <c r="G58" s="1">
        <f t="shared" si="2"/>
        <v>4</v>
      </c>
      <c r="H58" s="1">
        <f t="shared" si="2"/>
        <v>3</v>
      </c>
      <c r="I58" s="1">
        <f t="shared" si="2"/>
        <v>8</v>
      </c>
      <c r="J58" s="1">
        <f t="shared" si="2"/>
        <v>1</v>
      </c>
      <c r="K58" s="1">
        <f t="shared" si="2"/>
        <v>5</v>
      </c>
      <c r="M58" t="s">
        <v>29</v>
      </c>
      <c r="N58" s="1">
        <f t="shared" si="3"/>
        <v>2</v>
      </c>
      <c r="O58" s="1">
        <f t="shared" si="3"/>
        <v>4</v>
      </c>
      <c r="P58" s="1">
        <f t="shared" si="3"/>
        <v>6</v>
      </c>
      <c r="Q58" s="1">
        <f t="shared" si="3"/>
        <v>7</v>
      </c>
      <c r="R58" s="1">
        <f t="shared" si="3"/>
        <v>8</v>
      </c>
      <c r="S58" s="1">
        <f t="shared" si="3"/>
        <v>5</v>
      </c>
      <c r="T58" s="1">
        <f t="shared" si="3"/>
        <v>9</v>
      </c>
      <c r="U58" s="1">
        <f t="shared" si="3"/>
        <v>1</v>
      </c>
      <c r="V58" s="1">
        <f t="shared" si="3"/>
        <v>3</v>
      </c>
      <c r="Z58" s="1" t="s">
        <v>40</v>
      </c>
    </row>
    <row r="59" spans="2:26" x14ac:dyDescent="0.25">
      <c r="B59" t="s">
        <v>30</v>
      </c>
      <c r="C59" s="1">
        <f t="shared" si="2"/>
        <v>2</v>
      </c>
      <c r="D59" s="1">
        <f t="shared" si="2"/>
        <v>3</v>
      </c>
      <c r="E59" s="1">
        <f t="shared" si="2"/>
        <v>6</v>
      </c>
      <c r="F59" s="1">
        <f t="shared" si="2"/>
        <v>7</v>
      </c>
      <c r="G59" s="1">
        <f t="shared" si="2"/>
        <v>9</v>
      </c>
      <c r="H59" s="1">
        <f t="shared" si="2"/>
        <v>1</v>
      </c>
      <c r="I59" s="1">
        <f t="shared" si="2"/>
        <v>8</v>
      </c>
      <c r="J59" s="1">
        <f t="shared" si="2"/>
        <v>4</v>
      </c>
      <c r="K59" s="1">
        <f t="shared" si="2"/>
        <v>5</v>
      </c>
      <c r="M59" t="s">
        <v>30</v>
      </c>
      <c r="N59" s="1">
        <f t="shared" si="3"/>
        <v>2</v>
      </c>
      <c r="O59" s="1">
        <f t="shared" si="3"/>
        <v>4</v>
      </c>
      <c r="P59" s="1">
        <f t="shared" si="3"/>
        <v>7</v>
      </c>
      <c r="Q59" s="1">
        <f t="shared" si="3"/>
        <v>6</v>
      </c>
      <c r="R59" s="1">
        <f t="shared" si="3"/>
        <v>9</v>
      </c>
      <c r="S59" s="1">
        <f t="shared" si="3"/>
        <v>5</v>
      </c>
      <c r="T59" s="1">
        <f t="shared" si="3"/>
        <v>8</v>
      </c>
      <c r="U59" s="1">
        <f t="shared" si="3"/>
        <v>1</v>
      </c>
      <c r="V59" s="1">
        <f t="shared" si="3"/>
        <v>3</v>
      </c>
      <c r="Z59" s="1" t="s">
        <v>41</v>
      </c>
    </row>
    <row r="60" spans="2:26" x14ac:dyDescent="0.25">
      <c r="B60" t="s">
        <v>31</v>
      </c>
      <c r="C60" s="1">
        <f t="shared" si="2"/>
        <v>1</v>
      </c>
      <c r="D60" s="1">
        <f t="shared" si="2"/>
        <v>5</v>
      </c>
      <c r="E60" s="1">
        <f t="shared" si="2"/>
        <v>6</v>
      </c>
      <c r="F60" s="1">
        <f t="shared" si="2"/>
        <v>8</v>
      </c>
      <c r="G60" s="1">
        <f t="shared" si="2"/>
        <v>7</v>
      </c>
      <c r="H60" s="1">
        <f t="shared" si="2"/>
        <v>4</v>
      </c>
      <c r="I60" s="1">
        <f t="shared" si="2"/>
        <v>9</v>
      </c>
      <c r="J60" s="1">
        <f t="shared" si="2"/>
        <v>2</v>
      </c>
      <c r="K60" s="1">
        <f t="shared" si="2"/>
        <v>3</v>
      </c>
      <c r="M60" t="s">
        <v>31</v>
      </c>
      <c r="N60" s="1">
        <f t="shared" si="3"/>
        <v>2</v>
      </c>
      <c r="O60" s="1">
        <f t="shared" si="3"/>
        <v>4</v>
      </c>
      <c r="P60" s="1">
        <f t="shared" si="3"/>
        <v>6</v>
      </c>
      <c r="Q60" s="1">
        <f t="shared" si="3"/>
        <v>7</v>
      </c>
      <c r="R60" s="1">
        <f t="shared" si="3"/>
        <v>8</v>
      </c>
      <c r="S60" s="1">
        <f t="shared" si="3"/>
        <v>5</v>
      </c>
      <c r="T60" s="1">
        <f t="shared" si="3"/>
        <v>9</v>
      </c>
      <c r="U60" s="1">
        <f t="shared" si="3"/>
        <v>1</v>
      </c>
      <c r="V60" s="1">
        <f t="shared" si="3"/>
        <v>3</v>
      </c>
      <c r="Z60" s="1" t="s">
        <v>42</v>
      </c>
    </row>
    <row r="61" spans="2:26" x14ac:dyDescent="0.25">
      <c r="B61" t="s">
        <v>32</v>
      </c>
      <c r="C61" s="1">
        <f t="shared" si="2"/>
        <v>7</v>
      </c>
      <c r="D61" s="1">
        <f t="shared" si="2"/>
        <v>4</v>
      </c>
      <c r="E61" s="1">
        <f t="shared" si="2"/>
        <v>1</v>
      </c>
      <c r="F61" s="1">
        <f t="shared" si="2"/>
        <v>2</v>
      </c>
      <c r="G61" s="1">
        <f t="shared" si="2"/>
        <v>5</v>
      </c>
      <c r="H61" s="1">
        <f t="shared" si="2"/>
        <v>8</v>
      </c>
      <c r="I61" s="1">
        <f t="shared" si="2"/>
        <v>9</v>
      </c>
      <c r="J61" s="1">
        <f t="shared" si="2"/>
        <v>6</v>
      </c>
      <c r="K61" s="1">
        <f t="shared" si="2"/>
        <v>3</v>
      </c>
      <c r="M61" t="s">
        <v>32</v>
      </c>
      <c r="N61" s="1">
        <f t="shared" si="3"/>
        <v>5</v>
      </c>
      <c r="O61" s="1">
        <f t="shared" si="3"/>
        <v>1</v>
      </c>
      <c r="P61" s="1">
        <f t="shared" si="3"/>
        <v>7</v>
      </c>
      <c r="Q61" s="1">
        <f t="shared" si="3"/>
        <v>6</v>
      </c>
      <c r="R61" s="1">
        <f t="shared" si="3"/>
        <v>8</v>
      </c>
      <c r="S61" s="1">
        <f t="shared" si="3"/>
        <v>3</v>
      </c>
      <c r="T61" s="1">
        <f t="shared" si="3"/>
        <v>9</v>
      </c>
      <c r="U61" s="1">
        <f t="shared" si="3"/>
        <v>2</v>
      </c>
      <c r="V61" s="1">
        <f t="shared" si="3"/>
        <v>4</v>
      </c>
    </row>
    <row r="62" spans="2:26" x14ac:dyDescent="0.25">
      <c r="B62" t="s">
        <v>33</v>
      </c>
      <c r="C62" s="1">
        <f t="shared" ref="C62:K77" si="4">_xlfn.RANK.AVG(C20,$C20:$K20,1)</f>
        <v>2</v>
      </c>
      <c r="D62" s="1">
        <f t="shared" si="4"/>
        <v>3</v>
      </c>
      <c r="E62" s="1">
        <f t="shared" si="4"/>
        <v>5</v>
      </c>
      <c r="F62" s="1">
        <f t="shared" si="4"/>
        <v>7</v>
      </c>
      <c r="G62" s="1">
        <f t="shared" si="4"/>
        <v>8</v>
      </c>
      <c r="H62" s="1">
        <f t="shared" si="4"/>
        <v>6</v>
      </c>
      <c r="I62" s="1">
        <f t="shared" si="4"/>
        <v>9</v>
      </c>
      <c r="J62" s="1">
        <f t="shared" si="4"/>
        <v>4</v>
      </c>
      <c r="K62" s="1">
        <f t="shared" si="4"/>
        <v>1</v>
      </c>
      <c r="M62" t="s">
        <v>33</v>
      </c>
      <c r="N62" s="1">
        <f t="shared" ref="N62:V77" si="5">_xlfn.RANK.AVG(N20,$N20:$W20,0)</f>
        <v>4</v>
      </c>
      <c r="O62" s="1">
        <f t="shared" si="5"/>
        <v>5</v>
      </c>
      <c r="P62" s="1">
        <f t="shared" si="5"/>
        <v>7</v>
      </c>
      <c r="Q62" s="1">
        <f t="shared" si="5"/>
        <v>6</v>
      </c>
      <c r="R62" s="1">
        <f t="shared" si="5"/>
        <v>8</v>
      </c>
      <c r="S62" s="1">
        <f t="shared" si="5"/>
        <v>1</v>
      </c>
      <c r="T62" s="1">
        <f t="shared" si="5"/>
        <v>9</v>
      </c>
      <c r="U62" s="1">
        <f t="shared" si="5"/>
        <v>3</v>
      </c>
      <c r="V62" s="1">
        <f t="shared" si="5"/>
        <v>2</v>
      </c>
    </row>
    <row r="63" spans="2:26" x14ac:dyDescent="0.25">
      <c r="B63" t="s">
        <v>34</v>
      </c>
      <c r="C63" s="1">
        <f t="shared" si="4"/>
        <v>2</v>
      </c>
      <c r="D63" s="1">
        <f t="shared" si="4"/>
        <v>1</v>
      </c>
      <c r="E63" s="1">
        <f t="shared" si="4"/>
        <v>6</v>
      </c>
      <c r="F63" s="1">
        <f t="shared" si="4"/>
        <v>8</v>
      </c>
      <c r="G63" s="1">
        <f t="shared" si="4"/>
        <v>7</v>
      </c>
      <c r="H63" s="1">
        <f t="shared" si="4"/>
        <v>5</v>
      </c>
      <c r="I63" s="1">
        <f t="shared" si="4"/>
        <v>9</v>
      </c>
      <c r="J63" s="1">
        <f t="shared" si="4"/>
        <v>4</v>
      </c>
      <c r="K63" s="1">
        <f t="shared" si="4"/>
        <v>3</v>
      </c>
      <c r="M63" t="s">
        <v>34</v>
      </c>
      <c r="N63" s="1">
        <f t="shared" si="5"/>
        <v>3</v>
      </c>
      <c r="O63" s="1">
        <f t="shared" si="5"/>
        <v>1</v>
      </c>
      <c r="P63" s="1">
        <f t="shared" si="5"/>
        <v>6</v>
      </c>
      <c r="Q63" s="1">
        <f t="shared" si="5"/>
        <v>7</v>
      </c>
      <c r="R63" s="1">
        <f t="shared" si="5"/>
        <v>8</v>
      </c>
      <c r="S63" s="1">
        <f t="shared" si="5"/>
        <v>5</v>
      </c>
      <c r="T63" s="1">
        <f t="shared" si="5"/>
        <v>9</v>
      </c>
      <c r="U63" s="1">
        <f t="shared" si="5"/>
        <v>2</v>
      </c>
      <c r="V63" s="1">
        <f t="shared" si="5"/>
        <v>4</v>
      </c>
      <c r="Y63" s="1" t="s">
        <v>56</v>
      </c>
      <c r="Z63" s="1" t="s">
        <v>29</v>
      </c>
    </row>
    <row r="64" spans="2:26" x14ac:dyDescent="0.25">
      <c r="B64" t="s">
        <v>35</v>
      </c>
      <c r="C64" s="1">
        <f t="shared" si="4"/>
        <v>3</v>
      </c>
      <c r="D64" s="1">
        <f t="shared" si="4"/>
        <v>1</v>
      </c>
      <c r="E64" s="1">
        <f t="shared" si="4"/>
        <v>6</v>
      </c>
      <c r="F64" s="1">
        <f t="shared" si="4"/>
        <v>8</v>
      </c>
      <c r="G64" s="1">
        <f t="shared" si="4"/>
        <v>7</v>
      </c>
      <c r="H64" s="1">
        <f t="shared" si="4"/>
        <v>5</v>
      </c>
      <c r="I64" s="1">
        <f t="shared" si="4"/>
        <v>9</v>
      </c>
      <c r="J64" s="1">
        <f t="shared" si="4"/>
        <v>2</v>
      </c>
      <c r="K64" s="1">
        <f t="shared" si="4"/>
        <v>4</v>
      </c>
      <c r="M64" t="s">
        <v>35</v>
      </c>
      <c r="N64" s="1">
        <f t="shared" si="5"/>
        <v>3</v>
      </c>
      <c r="O64" s="1">
        <f t="shared" si="5"/>
        <v>2</v>
      </c>
      <c r="P64" s="1">
        <f t="shared" si="5"/>
        <v>6</v>
      </c>
      <c r="Q64" s="1">
        <f t="shared" si="5"/>
        <v>7</v>
      </c>
      <c r="R64" s="1">
        <f t="shared" si="5"/>
        <v>8</v>
      </c>
      <c r="S64" s="1">
        <f t="shared" si="5"/>
        <v>5</v>
      </c>
      <c r="T64" s="1">
        <f t="shared" si="5"/>
        <v>9</v>
      </c>
      <c r="U64" s="1">
        <f t="shared" si="5"/>
        <v>1</v>
      </c>
      <c r="V64" s="1">
        <f t="shared" si="5"/>
        <v>4</v>
      </c>
      <c r="Z64" s="1" t="s">
        <v>19</v>
      </c>
    </row>
    <row r="65" spans="2:26" x14ac:dyDescent="0.25">
      <c r="B65" t="s">
        <v>36</v>
      </c>
      <c r="C65" s="1">
        <f t="shared" si="4"/>
        <v>6</v>
      </c>
      <c r="D65" s="1">
        <f t="shared" si="4"/>
        <v>1</v>
      </c>
      <c r="E65" s="1">
        <f t="shared" si="4"/>
        <v>4</v>
      </c>
      <c r="F65" s="1">
        <f t="shared" si="4"/>
        <v>7</v>
      </c>
      <c r="G65" s="1">
        <f t="shared" si="4"/>
        <v>9</v>
      </c>
      <c r="H65" s="1">
        <f t="shared" si="4"/>
        <v>3</v>
      </c>
      <c r="I65" s="1">
        <f t="shared" si="4"/>
        <v>8</v>
      </c>
      <c r="J65" s="1">
        <f t="shared" si="4"/>
        <v>5</v>
      </c>
      <c r="K65" s="1">
        <f t="shared" si="4"/>
        <v>2</v>
      </c>
      <c r="M65" t="s">
        <v>36</v>
      </c>
      <c r="N65" s="1">
        <f t="shared" si="5"/>
        <v>6</v>
      </c>
      <c r="O65" s="1">
        <f t="shared" si="5"/>
        <v>1</v>
      </c>
      <c r="P65" s="1">
        <f t="shared" si="5"/>
        <v>7</v>
      </c>
      <c r="Q65" s="1">
        <f t="shared" si="5"/>
        <v>9</v>
      </c>
      <c r="R65" s="1">
        <f t="shared" si="5"/>
        <v>8</v>
      </c>
      <c r="S65" s="1">
        <f t="shared" si="5"/>
        <v>3</v>
      </c>
      <c r="T65" s="1">
        <f t="shared" si="5"/>
        <v>4</v>
      </c>
      <c r="U65" s="1">
        <f t="shared" si="5"/>
        <v>5</v>
      </c>
      <c r="V65" s="1">
        <f t="shared" si="5"/>
        <v>2</v>
      </c>
      <c r="Z65" s="1" t="s">
        <v>25</v>
      </c>
    </row>
    <row r="66" spans="2:26" x14ac:dyDescent="0.25">
      <c r="B66" t="s">
        <v>89</v>
      </c>
      <c r="C66" s="1">
        <f t="shared" si="4"/>
        <v>6</v>
      </c>
      <c r="D66" s="1">
        <f t="shared" si="4"/>
        <v>3</v>
      </c>
      <c r="E66" s="1">
        <f t="shared" si="4"/>
        <v>1</v>
      </c>
      <c r="F66" s="1">
        <f t="shared" si="4"/>
        <v>2</v>
      </c>
      <c r="G66" s="1">
        <f t="shared" si="4"/>
        <v>8</v>
      </c>
      <c r="H66" s="1">
        <f t="shared" si="4"/>
        <v>9</v>
      </c>
      <c r="I66" s="1">
        <f t="shared" si="4"/>
        <v>7</v>
      </c>
      <c r="J66" s="1">
        <f t="shared" si="4"/>
        <v>4</v>
      </c>
      <c r="K66" s="1">
        <f t="shared" si="4"/>
        <v>5</v>
      </c>
      <c r="M66" t="s">
        <v>89</v>
      </c>
      <c r="N66" s="1">
        <f t="shared" si="5"/>
        <v>7</v>
      </c>
      <c r="O66" s="1">
        <f t="shared" si="5"/>
        <v>4</v>
      </c>
      <c r="P66" s="1">
        <f t="shared" si="5"/>
        <v>1</v>
      </c>
      <c r="Q66" s="1">
        <f t="shared" si="5"/>
        <v>2</v>
      </c>
      <c r="R66" s="1">
        <f t="shared" si="5"/>
        <v>8</v>
      </c>
      <c r="S66" s="1">
        <f t="shared" si="5"/>
        <v>9</v>
      </c>
      <c r="T66" s="1">
        <f t="shared" si="5"/>
        <v>6</v>
      </c>
      <c r="U66" s="1">
        <f t="shared" si="5"/>
        <v>3</v>
      </c>
      <c r="V66" s="1">
        <f t="shared" si="5"/>
        <v>5</v>
      </c>
      <c r="Z66" s="1" t="s">
        <v>26</v>
      </c>
    </row>
    <row r="67" spans="2:26" x14ac:dyDescent="0.25">
      <c r="B67" t="s">
        <v>90</v>
      </c>
      <c r="C67" s="1">
        <f t="shared" si="4"/>
        <v>5</v>
      </c>
      <c r="D67" s="1">
        <f t="shared" si="4"/>
        <v>3</v>
      </c>
      <c r="E67" s="1">
        <f t="shared" si="4"/>
        <v>1</v>
      </c>
      <c r="F67" s="1">
        <f t="shared" si="4"/>
        <v>2</v>
      </c>
      <c r="G67" s="1">
        <f t="shared" si="4"/>
        <v>8</v>
      </c>
      <c r="H67" s="1">
        <f t="shared" si="4"/>
        <v>9</v>
      </c>
      <c r="I67" s="1">
        <f t="shared" si="4"/>
        <v>7</v>
      </c>
      <c r="J67" s="1">
        <f t="shared" si="4"/>
        <v>6</v>
      </c>
      <c r="K67" s="1">
        <f t="shared" si="4"/>
        <v>4</v>
      </c>
      <c r="M67" t="s">
        <v>90</v>
      </c>
      <c r="N67" s="1">
        <f t="shared" si="5"/>
        <v>4</v>
      </c>
      <c r="O67" s="1">
        <f t="shared" si="5"/>
        <v>3</v>
      </c>
      <c r="P67" s="1">
        <f t="shared" si="5"/>
        <v>1</v>
      </c>
      <c r="Q67" s="1">
        <f t="shared" si="5"/>
        <v>2</v>
      </c>
      <c r="R67" s="1">
        <f t="shared" si="5"/>
        <v>8</v>
      </c>
      <c r="S67" s="1">
        <f t="shared" si="5"/>
        <v>9</v>
      </c>
      <c r="T67" s="1">
        <f t="shared" si="5"/>
        <v>7</v>
      </c>
      <c r="U67" s="1">
        <f t="shared" si="5"/>
        <v>5</v>
      </c>
      <c r="V67" s="1">
        <f t="shared" si="5"/>
        <v>6</v>
      </c>
    </row>
    <row r="68" spans="2:26" x14ac:dyDescent="0.25">
      <c r="B68" t="s">
        <v>91</v>
      </c>
      <c r="C68" s="1">
        <f t="shared" si="4"/>
        <v>7</v>
      </c>
      <c r="D68" s="1">
        <f t="shared" si="4"/>
        <v>4</v>
      </c>
      <c r="E68" s="1">
        <f t="shared" si="4"/>
        <v>1</v>
      </c>
      <c r="F68" s="1">
        <f t="shared" si="4"/>
        <v>2</v>
      </c>
      <c r="G68" s="1">
        <f t="shared" si="4"/>
        <v>3</v>
      </c>
      <c r="H68" s="1">
        <f t="shared" si="4"/>
        <v>8</v>
      </c>
      <c r="I68" s="1">
        <f t="shared" si="4"/>
        <v>9</v>
      </c>
      <c r="J68" s="1">
        <f t="shared" si="4"/>
        <v>6</v>
      </c>
      <c r="K68" s="1">
        <f t="shared" si="4"/>
        <v>5</v>
      </c>
      <c r="M68" t="s">
        <v>91</v>
      </c>
      <c r="N68" s="1">
        <f t="shared" si="5"/>
        <v>7</v>
      </c>
      <c r="O68" s="1">
        <f t="shared" si="5"/>
        <v>8</v>
      </c>
      <c r="P68" s="1">
        <f t="shared" si="5"/>
        <v>1</v>
      </c>
      <c r="Q68" s="1">
        <f t="shared" si="5"/>
        <v>3</v>
      </c>
      <c r="R68" s="1">
        <f t="shared" si="5"/>
        <v>4</v>
      </c>
      <c r="S68" s="1">
        <f t="shared" si="5"/>
        <v>9</v>
      </c>
      <c r="T68" s="1">
        <f t="shared" si="5"/>
        <v>6</v>
      </c>
      <c r="U68" s="1">
        <f t="shared" si="5"/>
        <v>5</v>
      </c>
      <c r="V68" s="1">
        <f t="shared" si="5"/>
        <v>2</v>
      </c>
      <c r="Y68" s="1" t="s">
        <v>57</v>
      </c>
      <c r="Z68" s="1" t="s">
        <v>21</v>
      </c>
    </row>
    <row r="69" spans="2:26" x14ac:dyDescent="0.25">
      <c r="B69" t="s">
        <v>92</v>
      </c>
      <c r="C69" s="1">
        <f t="shared" si="4"/>
        <v>5</v>
      </c>
      <c r="D69" s="1">
        <f t="shared" si="4"/>
        <v>1</v>
      </c>
      <c r="E69" s="1">
        <f t="shared" si="4"/>
        <v>2</v>
      </c>
      <c r="F69" s="1">
        <f t="shared" si="4"/>
        <v>3</v>
      </c>
      <c r="G69" s="1">
        <f t="shared" si="4"/>
        <v>6</v>
      </c>
      <c r="H69" s="1">
        <f t="shared" si="4"/>
        <v>9</v>
      </c>
      <c r="I69" s="1">
        <f t="shared" si="4"/>
        <v>8</v>
      </c>
      <c r="J69" s="1">
        <f t="shared" si="4"/>
        <v>4</v>
      </c>
      <c r="K69" s="1">
        <f t="shared" si="4"/>
        <v>7</v>
      </c>
      <c r="M69" t="s">
        <v>92</v>
      </c>
      <c r="N69" s="1">
        <f t="shared" si="5"/>
        <v>6</v>
      </c>
      <c r="O69" s="1">
        <f t="shared" si="5"/>
        <v>1</v>
      </c>
      <c r="P69" s="1">
        <f t="shared" si="5"/>
        <v>2</v>
      </c>
      <c r="Q69" s="1">
        <f t="shared" si="5"/>
        <v>3</v>
      </c>
      <c r="R69" s="1">
        <f t="shared" si="5"/>
        <v>5</v>
      </c>
      <c r="S69" s="1">
        <f t="shared" si="5"/>
        <v>8</v>
      </c>
      <c r="T69" s="1">
        <f t="shared" si="5"/>
        <v>9</v>
      </c>
      <c r="U69" s="1">
        <f t="shared" si="5"/>
        <v>4</v>
      </c>
      <c r="V69" s="1">
        <f t="shared" si="5"/>
        <v>7</v>
      </c>
      <c r="Z69" s="1" t="s">
        <v>22</v>
      </c>
    </row>
    <row r="70" spans="2:26" x14ac:dyDescent="0.25">
      <c r="B70" t="s">
        <v>93</v>
      </c>
      <c r="C70" s="1">
        <f t="shared" si="4"/>
        <v>3</v>
      </c>
      <c r="D70" s="1">
        <f t="shared" si="4"/>
        <v>7</v>
      </c>
      <c r="E70" s="1">
        <f t="shared" si="4"/>
        <v>5</v>
      </c>
      <c r="F70" s="1">
        <f t="shared" si="4"/>
        <v>2</v>
      </c>
      <c r="G70" s="1">
        <f t="shared" si="4"/>
        <v>6</v>
      </c>
      <c r="H70" s="1">
        <f t="shared" si="4"/>
        <v>8</v>
      </c>
      <c r="I70" s="1">
        <f t="shared" si="4"/>
        <v>1</v>
      </c>
      <c r="J70" s="1">
        <f t="shared" si="4"/>
        <v>9</v>
      </c>
      <c r="K70" s="1">
        <f t="shared" si="4"/>
        <v>4</v>
      </c>
      <c r="M70" t="s">
        <v>93</v>
      </c>
      <c r="N70" s="1">
        <f t="shared" si="5"/>
        <v>2</v>
      </c>
      <c r="O70" s="1">
        <f t="shared" si="5"/>
        <v>6</v>
      </c>
      <c r="P70" s="1">
        <f t="shared" si="5"/>
        <v>5</v>
      </c>
      <c r="Q70" s="1">
        <f t="shared" si="5"/>
        <v>4</v>
      </c>
      <c r="R70" s="1">
        <f t="shared" si="5"/>
        <v>7</v>
      </c>
      <c r="S70" s="1">
        <f t="shared" si="5"/>
        <v>9</v>
      </c>
      <c r="T70" s="1">
        <f t="shared" si="5"/>
        <v>1</v>
      </c>
      <c r="U70" s="1">
        <f t="shared" si="5"/>
        <v>8</v>
      </c>
      <c r="V70" s="1">
        <f t="shared" si="5"/>
        <v>3</v>
      </c>
      <c r="Z70" s="1" t="s">
        <v>23</v>
      </c>
    </row>
    <row r="71" spans="2:26" x14ac:dyDescent="0.25">
      <c r="B71" t="s">
        <v>94</v>
      </c>
      <c r="C71" s="1">
        <f t="shared" si="4"/>
        <v>6</v>
      </c>
      <c r="D71" s="1">
        <f t="shared" si="4"/>
        <v>2</v>
      </c>
      <c r="E71" s="1">
        <f t="shared" si="4"/>
        <v>3</v>
      </c>
      <c r="F71" s="1">
        <f t="shared" si="4"/>
        <v>4</v>
      </c>
      <c r="G71" s="1">
        <f t="shared" si="4"/>
        <v>7</v>
      </c>
      <c r="H71" s="1">
        <f t="shared" si="4"/>
        <v>9</v>
      </c>
      <c r="I71" s="1">
        <f t="shared" si="4"/>
        <v>1</v>
      </c>
      <c r="J71" s="1">
        <f t="shared" si="4"/>
        <v>8</v>
      </c>
      <c r="K71" s="1">
        <f t="shared" si="4"/>
        <v>5</v>
      </c>
      <c r="M71" t="s">
        <v>94</v>
      </c>
      <c r="N71" s="1">
        <f t="shared" si="5"/>
        <v>5</v>
      </c>
      <c r="O71" s="1">
        <f t="shared" si="5"/>
        <v>2</v>
      </c>
      <c r="P71" s="1">
        <f t="shared" si="5"/>
        <v>4</v>
      </c>
      <c r="Q71" s="1">
        <f t="shared" si="5"/>
        <v>8</v>
      </c>
      <c r="R71" s="1">
        <f t="shared" si="5"/>
        <v>7</v>
      </c>
      <c r="S71" s="1">
        <f t="shared" si="5"/>
        <v>9</v>
      </c>
      <c r="T71" s="1">
        <f t="shared" si="5"/>
        <v>1</v>
      </c>
      <c r="U71" s="1">
        <f t="shared" si="5"/>
        <v>6</v>
      </c>
      <c r="V71" s="1">
        <f t="shared" si="5"/>
        <v>3</v>
      </c>
    </row>
    <row r="72" spans="2:26" x14ac:dyDescent="0.25">
      <c r="B72" t="s">
        <v>95</v>
      </c>
      <c r="C72" s="1">
        <f t="shared" si="4"/>
        <v>9</v>
      </c>
      <c r="D72" s="1">
        <f t="shared" si="4"/>
        <v>1</v>
      </c>
      <c r="E72" s="1">
        <f t="shared" si="4"/>
        <v>3</v>
      </c>
      <c r="F72" s="1">
        <f t="shared" si="4"/>
        <v>4</v>
      </c>
      <c r="G72" s="1">
        <f t="shared" si="4"/>
        <v>7</v>
      </c>
      <c r="H72" s="1">
        <f t="shared" si="4"/>
        <v>6</v>
      </c>
      <c r="I72" s="1">
        <f t="shared" si="4"/>
        <v>2</v>
      </c>
      <c r="J72" s="1">
        <f t="shared" si="4"/>
        <v>8</v>
      </c>
      <c r="K72" s="1">
        <f t="shared" si="4"/>
        <v>5</v>
      </c>
      <c r="M72" t="s">
        <v>95</v>
      </c>
      <c r="N72" s="1">
        <f t="shared" si="5"/>
        <v>7</v>
      </c>
      <c r="O72" s="1">
        <f t="shared" si="5"/>
        <v>1</v>
      </c>
      <c r="P72" s="1">
        <f t="shared" si="5"/>
        <v>3</v>
      </c>
      <c r="Q72" s="1">
        <f t="shared" si="5"/>
        <v>4</v>
      </c>
      <c r="R72" s="1">
        <f t="shared" si="5"/>
        <v>9</v>
      </c>
      <c r="S72" s="1">
        <f t="shared" si="5"/>
        <v>6</v>
      </c>
      <c r="T72" s="1">
        <f t="shared" si="5"/>
        <v>2</v>
      </c>
      <c r="U72" s="1">
        <f t="shared" si="5"/>
        <v>8</v>
      </c>
      <c r="V72" s="1">
        <f t="shared" si="5"/>
        <v>5</v>
      </c>
      <c r="Y72" s="1" t="s">
        <v>58</v>
      </c>
      <c r="Z72" s="1" t="s">
        <v>24</v>
      </c>
    </row>
    <row r="73" spans="2:26" x14ac:dyDescent="0.25">
      <c r="B73" t="s">
        <v>96</v>
      </c>
      <c r="C73" s="1">
        <f t="shared" si="4"/>
        <v>2</v>
      </c>
      <c r="D73" s="1">
        <f t="shared" si="4"/>
        <v>7</v>
      </c>
      <c r="E73" s="1">
        <f t="shared" si="4"/>
        <v>9</v>
      </c>
      <c r="F73" s="1">
        <f t="shared" si="4"/>
        <v>8</v>
      </c>
      <c r="G73" s="1">
        <f t="shared" si="4"/>
        <v>1</v>
      </c>
      <c r="H73" s="1">
        <f t="shared" si="4"/>
        <v>6</v>
      </c>
      <c r="I73" s="1">
        <f t="shared" si="4"/>
        <v>5</v>
      </c>
      <c r="J73" s="1">
        <f t="shared" si="4"/>
        <v>4</v>
      </c>
      <c r="K73" s="1">
        <f t="shared" si="4"/>
        <v>3</v>
      </c>
      <c r="M73" t="s">
        <v>96</v>
      </c>
      <c r="N73" s="1">
        <f t="shared" si="5"/>
        <v>3</v>
      </c>
      <c r="O73" s="1">
        <f t="shared" si="5"/>
        <v>9</v>
      </c>
      <c r="P73" s="1">
        <f t="shared" si="5"/>
        <v>8</v>
      </c>
      <c r="Q73" s="1">
        <f t="shared" si="5"/>
        <v>6</v>
      </c>
      <c r="R73" s="1">
        <f t="shared" si="5"/>
        <v>1</v>
      </c>
      <c r="S73" s="1">
        <f t="shared" si="5"/>
        <v>7</v>
      </c>
      <c r="T73" s="1">
        <f t="shared" si="5"/>
        <v>5</v>
      </c>
      <c r="U73" s="1">
        <f t="shared" si="5"/>
        <v>2</v>
      </c>
      <c r="V73" s="1">
        <f t="shared" si="5"/>
        <v>4</v>
      </c>
      <c r="Z73" s="1" t="s">
        <v>31</v>
      </c>
    </row>
    <row r="74" spans="2:26" x14ac:dyDescent="0.25">
      <c r="B74" t="s">
        <v>97</v>
      </c>
      <c r="C74" s="1">
        <f t="shared" si="4"/>
        <v>2</v>
      </c>
      <c r="D74" s="1">
        <f t="shared" si="4"/>
        <v>9</v>
      </c>
      <c r="E74" s="1">
        <f t="shared" si="4"/>
        <v>6</v>
      </c>
      <c r="F74" s="1">
        <f t="shared" si="4"/>
        <v>4</v>
      </c>
      <c r="G74" s="1">
        <f t="shared" si="4"/>
        <v>7</v>
      </c>
      <c r="H74" s="1">
        <f t="shared" si="4"/>
        <v>3</v>
      </c>
      <c r="I74" s="1">
        <f t="shared" si="4"/>
        <v>8</v>
      </c>
      <c r="J74" s="1">
        <f t="shared" si="4"/>
        <v>5</v>
      </c>
      <c r="K74" s="1">
        <f t="shared" si="4"/>
        <v>1</v>
      </c>
      <c r="M74" t="s">
        <v>97</v>
      </c>
      <c r="N74" s="1">
        <f t="shared" si="5"/>
        <v>3</v>
      </c>
      <c r="O74" s="1">
        <f t="shared" si="5"/>
        <v>7.5</v>
      </c>
      <c r="P74" s="1">
        <f t="shared" si="5"/>
        <v>7.5</v>
      </c>
      <c r="Q74" s="1">
        <f t="shared" si="5"/>
        <v>4</v>
      </c>
      <c r="R74" s="1">
        <f t="shared" si="5"/>
        <v>7.5</v>
      </c>
      <c r="S74" s="1">
        <f t="shared" si="5"/>
        <v>1</v>
      </c>
      <c r="T74" s="1">
        <f t="shared" si="5"/>
        <v>7.5</v>
      </c>
      <c r="U74" s="1">
        <f t="shared" si="5"/>
        <v>5</v>
      </c>
      <c r="V74" s="1">
        <f t="shared" si="5"/>
        <v>2</v>
      </c>
      <c r="Z74" s="1" t="s">
        <v>32</v>
      </c>
    </row>
    <row r="75" spans="2:26" x14ac:dyDescent="0.25">
      <c r="B75" t="s">
        <v>98</v>
      </c>
      <c r="C75" s="1">
        <f t="shared" si="4"/>
        <v>5</v>
      </c>
      <c r="D75" s="1">
        <f t="shared" si="4"/>
        <v>1</v>
      </c>
      <c r="E75" s="1">
        <f t="shared" si="4"/>
        <v>2</v>
      </c>
      <c r="F75" s="1">
        <f t="shared" si="4"/>
        <v>4</v>
      </c>
      <c r="G75" s="1">
        <f t="shared" si="4"/>
        <v>6</v>
      </c>
      <c r="H75" s="1">
        <f t="shared" si="4"/>
        <v>8</v>
      </c>
      <c r="I75" s="1">
        <f t="shared" si="4"/>
        <v>9</v>
      </c>
      <c r="J75" s="1">
        <f t="shared" si="4"/>
        <v>3</v>
      </c>
      <c r="K75" s="1">
        <f t="shared" si="4"/>
        <v>7</v>
      </c>
      <c r="M75" t="s">
        <v>98</v>
      </c>
      <c r="N75" s="1">
        <f t="shared" si="5"/>
        <v>5</v>
      </c>
      <c r="O75" s="1">
        <f t="shared" si="5"/>
        <v>3</v>
      </c>
      <c r="P75" s="1">
        <f t="shared" si="5"/>
        <v>1</v>
      </c>
      <c r="Q75" s="1">
        <f t="shared" si="5"/>
        <v>2</v>
      </c>
      <c r="R75" s="1">
        <f t="shared" si="5"/>
        <v>7</v>
      </c>
      <c r="S75" s="1">
        <f t="shared" si="5"/>
        <v>8</v>
      </c>
      <c r="T75" s="1">
        <f t="shared" si="5"/>
        <v>9</v>
      </c>
      <c r="U75" s="1">
        <f t="shared" si="5"/>
        <v>4</v>
      </c>
      <c r="V75" s="1">
        <f t="shared" si="5"/>
        <v>6</v>
      </c>
      <c r="Z75" s="1" t="s">
        <v>33</v>
      </c>
    </row>
    <row r="76" spans="2:26" x14ac:dyDescent="0.25">
      <c r="B76" t="s">
        <v>135</v>
      </c>
      <c r="C76" s="1">
        <f t="shared" si="4"/>
        <v>4</v>
      </c>
      <c r="D76" s="1">
        <f t="shared" si="4"/>
        <v>8</v>
      </c>
      <c r="E76" s="1">
        <f t="shared" si="4"/>
        <v>7</v>
      </c>
      <c r="F76" s="1">
        <f t="shared" si="4"/>
        <v>6</v>
      </c>
      <c r="G76" s="1">
        <f t="shared" si="4"/>
        <v>9</v>
      </c>
      <c r="H76" s="1">
        <f t="shared" si="4"/>
        <v>1</v>
      </c>
      <c r="I76" s="1">
        <f t="shared" si="4"/>
        <v>2</v>
      </c>
      <c r="J76" s="1">
        <f t="shared" si="4"/>
        <v>5</v>
      </c>
      <c r="K76" s="1">
        <f t="shared" si="4"/>
        <v>3</v>
      </c>
      <c r="M76" t="s">
        <v>135</v>
      </c>
      <c r="N76" s="1">
        <f t="shared" si="5"/>
        <v>5</v>
      </c>
      <c r="O76" s="1">
        <f t="shared" si="5"/>
        <v>6</v>
      </c>
      <c r="P76" s="1">
        <f t="shared" si="5"/>
        <v>8</v>
      </c>
      <c r="Q76" s="1">
        <f t="shared" si="5"/>
        <v>8</v>
      </c>
      <c r="R76" s="1">
        <f t="shared" si="5"/>
        <v>8</v>
      </c>
      <c r="S76" s="1">
        <f t="shared" si="5"/>
        <v>1</v>
      </c>
      <c r="T76" s="1">
        <f t="shared" si="5"/>
        <v>4</v>
      </c>
      <c r="U76" s="1">
        <f t="shared" si="5"/>
        <v>2</v>
      </c>
      <c r="V76" s="1">
        <f t="shared" si="5"/>
        <v>3</v>
      </c>
    </row>
    <row r="77" spans="2:26" x14ac:dyDescent="0.25">
      <c r="B77" t="s">
        <v>136</v>
      </c>
      <c r="C77" s="1">
        <f t="shared" si="4"/>
        <v>4</v>
      </c>
      <c r="D77" s="1">
        <f t="shared" si="4"/>
        <v>8</v>
      </c>
      <c r="E77" s="1">
        <f t="shared" si="4"/>
        <v>7</v>
      </c>
      <c r="F77" s="1">
        <f t="shared" si="4"/>
        <v>6</v>
      </c>
      <c r="G77" s="1">
        <f t="shared" si="4"/>
        <v>9</v>
      </c>
      <c r="H77" s="1">
        <f t="shared" si="4"/>
        <v>3</v>
      </c>
      <c r="I77" s="1">
        <f t="shared" si="4"/>
        <v>2</v>
      </c>
      <c r="J77" s="1">
        <f t="shared" si="4"/>
        <v>5</v>
      </c>
      <c r="K77" s="1">
        <f t="shared" si="4"/>
        <v>1</v>
      </c>
      <c r="M77" t="s">
        <v>136</v>
      </c>
      <c r="N77" s="1">
        <f t="shared" si="5"/>
        <v>5</v>
      </c>
      <c r="O77" s="1">
        <f t="shared" si="5"/>
        <v>6</v>
      </c>
      <c r="P77" s="1">
        <f t="shared" si="5"/>
        <v>8.5</v>
      </c>
      <c r="Q77" s="1">
        <f t="shared" si="5"/>
        <v>7</v>
      </c>
      <c r="R77" s="1">
        <f t="shared" si="5"/>
        <v>8.5</v>
      </c>
      <c r="S77" s="1">
        <f t="shared" si="5"/>
        <v>2</v>
      </c>
      <c r="T77" s="1">
        <f t="shared" si="5"/>
        <v>3</v>
      </c>
      <c r="U77" s="1">
        <f t="shared" si="5"/>
        <v>4</v>
      </c>
      <c r="V77" s="1">
        <f t="shared" si="5"/>
        <v>1</v>
      </c>
    </row>
    <row r="78" spans="2:26" x14ac:dyDescent="0.25">
      <c r="B78" t="s">
        <v>137</v>
      </c>
      <c r="C78" s="1">
        <f t="shared" ref="C78:K84" si="6">_xlfn.RANK.AVG(C36,$C36:$K36,1)</f>
        <v>6</v>
      </c>
      <c r="D78" s="1">
        <f t="shared" si="6"/>
        <v>8</v>
      </c>
      <c r="E78" s="1">
        <f t="shared" si="6"/>
        <v>2</v>
      </c>
      <c r="F78" s="1">
        <f t="shared" si="6"/>
        <v>3</v>
      </c>
      <c r="G78" s="1">
        <f t="shared" si="6"/>
        <v>9</v>
      </c>
      <c r="H78" s="1">
        <f t="shared" si="6"/>
        <v>7</v>
      </c>
      <c r="I78" s="1">
        <f t="shared" si="6"/>
        <v>5</v>
      </c>
      <c r="J78" s="1">
        <f t="shared" si="6"/>
        <v>4</v>
      </c>
      <c r="K78" s="1">
        <f t="shared" si="6"/>
        <v>1</v>
      </c>
      <c r="M78" t="s">
        <v>137</v>
      </c>
      <c r="N78" s="1">
        <f t="shared" ref="N78:V84" si="7">_xlfn.RANK.AVG(N36,$N36:$W36,0)</f>
        <v>7</v>
      </c>
      <c r="O78" s="1">
        <f t="shared" si="7"/>
        <v>6</v>
      </c>
      <c r="P78" s="1">
        <f t="shared" si="7"/>
        <v>4</v>
      </c>
      <c r="Q78" s="1">
        <f t="shared" si="7"/>
        <v>2</v>
      </c>
      <c r="R78" s="1">
        <f t="shared" si="7"/>
        <v>9</v>
      </c>
      <c r="S78" s="1">
        <f t="shared" si="7"/>
        <v>8</v>
      </c>
      <c r="T78" s="1">
        <f t="shared" si="7"/>
        <v>5</v>
      </c>
      <c r="U78" s="1">
        <f t="shared" si="7"/>
        <v>3</v>
      </c>
      <c r="V78" s="1">
        <f t="shared" si="7"/>
        <v>1</v>
      </c>
    </row>
    <row r="79" spans="2:26" x14ac:dyDescent="0.25">
      <c r="B79" t="s">
        <v>138</v>
      </c>
      <c r="C79" s="1">
        <f t="shared" si="6"/>
        <v>1</v>
      </c>
      <c r="D79" s="1">
        <f t="shared" si="6"/>
        <v>5.5</v>
      </c>
      <c r="E79" s="1">
        <f t="shared" si="6"/>
        <v>8</v>
      </c>
      <c r="F79" s="1">
        <f t="shared" si="6"/>
        <v>8</v>
      </c>
      <c r="G79" s="1">
        <f t="shared" si="6"/>
        <v>8</v>
      </c>
      <c r="H79" s="1">
        <f t="shared" si="6"/>
        <v>4</v>
      </c>
      <c r="I79" s="1">
        <f t="shared" si="6"/>
        <v>5.5</v>
      </c>
      <c r="J79" s="1">
        <f t="shared" si="6"/>
        <v>3</v>
      </c>
      <c r="K79" s="1">
        <f t="shared" si="6"/>
        <v>2</v>
      </c>
      <c r="M79" t="s">
        <v>138</v>
      </c>
      <c r="N79" s="1">
        <f t="shared" si="7"/>
        <v>2</v>
      </c>
      <c r="O79" s="1">
        <f t="shared" si="7"/>
        <v>5</v>
      </c>
      <c r="P79" s="1">
        <f t="shared" si="7"/>
        <v>8</v>
      </c>
      <c r="Q79" s="1">
        <f t="shared" si="7"/>
        <v>8</v>
      </c>
      <c r="R79" s="1">
        <f t="shared" si="7"/>
        <v>8</v>
      </c>
      <c r="S79" s="1">
        <f t="shared" si="7"/>
        <v>4</v>
      </c>
      <c r="T79" s="1">
        <f t="shared" si="7"/>
        <v>6</v>
      </c>
      <c r="U79" s="1">
        <f t="shared" si="7"/>
        <v>3</v>
      </c>
      <c r="V79" s="1">
        <f t="shared" si="7"/>
        <v>1</v>
      </c>
    </row>
    <row r="80" spans="2:26" x14ac:dyDescent="0.25">
      <c r="B80" t="s">
        <v>139</v>
      </c>
      <c r="C80" s="1">
        <f t="shared" si="6"/>
        <v>1</v>
      </c>
      <c r="D80" s="1">
        <f t="shared" si="6"/>
        <v>5</v>
      </c>
      <c r="E80" s="1">
        <f t="shared" si="6"/>
        <v>7.5</v>
      </c>
      <c r="F80" s="1">
        <f t="shared" si="6"/>
        <v>7.5</v>
      </c>
      <c r="G80" s="1">
        <f t="shared" si="6"/>
        <v>7.5</v>
      </c>
      <c r="H80" s="1">
        <f t="shared" si="6"/>
        <v>4</v>
      </c>
      <c r="I80" s="1">
        <f t="shared" si="6"/>
        <v>7.5</v>
      </c>
      <c r="J80" s="1">
        <f t="shared" si="6"/>
        <v>3</v>
      </c>
      <c r="K80" s="1">
        <f t="shared" si="6"/>
        <v>2</v>
      </c>
      <c r="M80" t="s">
        <v>139</v>
      </c>
      <c r="N80" s="1">
        <f t="shared" si="7"/>
        <v>2</v>
      </c>
      <c r="O80" s="1">
        <f t="shared" si="7"/>
        <v>5</v>
      </c>
      <c r="P80" s="1">
        <f t="shared" si="7"/>
        <v>7.5</v>
      </c>
      <c r="Q80" s="1">
        <f t="shared" si="7"/>
        <v>7.5</v>
      </c>
      <c r="R80" s="1">
        <f t="shared" si="7"/>
        <v>7.5</v>
      </c>
      <c r="S80" s="1">
        <f t="shared" si="7"/>
        <v>4</v>
      </c>
      <c r="T80" s="1">
        <f t="shared" si="7"/>
        <v>7.5</v>
      </c>
      <c r="U80" s="1">
        <f t="shared" si="7"/>
        <v>3</v>
      </c>
      <c r="V80" s="1">
        <f t="shared" si="7"/>
        <v>1</v>
      </c>
    </row>
    <row r="81" spans="2:26" x14ac:dyDescent="0.25">
      <c r="B81" t="s">
        <v>140</v>
      </c>
      <c r="C81" s="1">
        <f t="shared" si="6"/>
        <v>1</v>
      </c>
      <c r="D81" s="1">
        <f t="shared" si="6"/>
        <v>6.5</v>
      </c>
      <c r="E81" s="1">
        <f t="shared" si="6"/>
        <v>6.5</v>
      </c>
      <c r="F81" s="1">
        <f t="shared" si="6"/>
        <v>6.5</v>
      </c>
      <c r="G81" s="1">
        <f t="shared" si="6"/>
        <v>6.5</v>
      </c>
      <c r="H81" s="1">
        <f t="shared" si="6"/>
        <v>6.5</v>
      </c>
      <c r="I81" s="1">
        <f t="shared" si="6"/>
        <v>6.5</v>
      </c>
      <c r="J81" s="1">
        <f t="shared" si="6"/>
        <v>3</v>
      </c>
      <c r="K81" s="1">
        <f t="shared" si="6"/>
        <v>2</v>
      </c>
      <c r="M81" t="s">
        <v>140</v>
      </c>
      <c r="N81" s="1">
        <f t="shared" si="7"/>
        <v>6</v>
      </c>
      <c r="O81" s="1">
        <f t="shared" si="7"/>
        <v>6</v>
      </c>
      <c r="P81" s="1">
        <f t="shared" si="7"/>
        <v>6</v>
      </c>
      <c r="Q81" s="1">
        <f t="shared" si="7"/>
        <v>6</v>
      </c>
      <c r="R81" s="1">
        <f t="shared" si="7"/>
        <v>6</v>
      </c>
      <c r="S81" s="1">
        <f t="shared" si="7"/>
        <v>6</v>
      </c>
      <c r="T81" s="1">
        <f t="shared" si="7"/>
        <v>6</v>
      </c>
      <c r="U81" s="1">
        <f t="shared" si="7"/>
        <v>1</v>
      </c>
      <c r="V81" s="1">
        <f t="shared" si="7"/>
        <v>2</v>
      </c>
    </row>
    <row r="82" spans="2:26" x14ac:dyDescent="0.25">
      <c r="B82" t="s">
        <v>141</v>
      </c>
      <c r="C82" s="1">
        <f t="shared" si="6"/>
        <v>1</v>
      </c>
      <c r="D82" s="1">
        <f t="shared" si="6"/>
        <v>8</v>
      </c>
      <c r="E82" s="1">
        <f t="shared" si="6"/>
        <v>7</v>
      </c>
      <c r="F82" s="1">
        <f t="shared" si="6"/>
        <v>6</v>
      </c>
      <c r="G82" s="1">
        <f t="shared" si="6"/>
        <v>9</v>
      </c>
      <c r="H82" s="1">
        <f t="shared" si="6"/>
        <v>2</v>
      </c>
      <c r="I82" s="1">
        <f t="shared" si="6"/>
        <v>5</v>
      </c>
      <c r="J82" s="1">
        <f t="shared" si="6"/>
        <v>4</v>
      </c>
      <c r="K82" s="1">
        <f t="shared" si="6"/>
        <v>3</v>
      </c>
      <c r="M82" t="s">
        <v>141</v>
      </c>
      <c r="N82" s="1">
        <f t="shared" si="7"/>
        <v>1</v>
      </c>
      <c r="O82" s="1">
        <f t="shared" si="7"/>
        <v>7.5</v>
      </c>
      <c r="P82" s="1">
        <f t="shared" si="7"/>
        <v>7.5</v>
      </c>
      <c r="Q82" s="1">
        <f t="shared" si="7"/>
        <v>7.5</v>
      </c>
      <c r="R82" s="1">
        <f t="shared" si="7"/>
        <v>7.5</v>
      </c>
      <c r="S82" s="1">
        <f t="shared" si="7"/>
        <v>2</v>
      </c>
      <c r="T82" s="1">
        <f t="shared" si="7"/>
        <v>5</v>
      </c>
      <c r="U82" s="1">
        <f t="shared" si="7"/>
        <v>4</v>
      </c>
      <c r="V82" s="1">
        <f t="shared" si="7"/>
        <v>3</v>
      </c>
    </row>
    <row r="83" spans="2:26" x14ac:dyDescent="0.25">
      <c r="B83" t="s">
        <v>142</v>
      </c>
      <c r="C83" s="1">
        <f t="shared" si="6"/>
        <v>2</v>
      </c>
      <c r="D83" s="1">
        <f t="shared" si="6"/>
        <v>8</v>
      </c>
      <c r="E83" s="1">
        <f t="shared" si="6"/>
        <v>7</v>
      </c>
      <c r="F83" s="1">
        <f t="shared" si="6"/>
        <v>6</v>
      </c>
      <c r="G83" s="1">
        <f t="shared" si="6"/>
        <v>9</v>
      </c>
      <c r="H83" s="1">
        <f t="shared" si="6"/>
        <v>4</v>
      </c>
      <c r="I83" s="1">
        <f t="shared" si="6"/>
        <v>5</v>
      </c>
      <c r="J83" s="1">
        <f t="shared" si="6"/>
        <v>3</v>
      </c>
      <c r="K83" s="1">
        <f t="shared" si="6"/>
        <v>1</v>
      </c>
      <c r="M83" t="s">
        <v>142</v>
      </c>
      <c r="N83" s="1">
        <f t="shared" si="7"/>
        <v>3</v>
      </c>
      <c r="O83" s="1">
        <f t="shared" si="7"/>
        <v>5</v>
      </c>
      <c r="P83" s="1">
        <f t="shared" si="7"/>
        <v>8.5</v>
      </c>
      <c r="Q83" s="1">
        <f t="shared" si="7"/>
        <v>7</v>
      </c>
      <c r="R83" s="1">
        <f t="shared" si="7"/>
        <v>8.5</v>
      </c>
      <c r="S83" s="1">
        <f t="shared" si="7"/>
        <v>4</v>
      </c>
      <c r="T83" s="1">
        <f t="shared" si="7"/>
        <v>6</v>
      </c>
      <c r="U83" s="1">
        <f t="shared" si="7"/>
        <v>2</v>
      </c>
      <c r="V83" s="1">
        <f t="shared" si="7"/>
        <v>1</v>
      </c>
    </row>
    <row r="84" spans="2:26" x14ac:dyDescent="0.25">
      <c r="B84" t="s">
        <v>143</v>
      </c>
      <c r="C84" s="1">
        <f t="shared" si="6"/>
        <v>6</v>
      </c>
      <c r="D84" s="1">
        <f t="shared" si="6"/>
        <v>9</v>
      </c>
      <c r="E84" s="1">
        <f t="shared" si="6"/>
        <v>1</v>
      </c>
      <c r="F84" s="1">
        <f t="shared" si="6"/>
        <v>2</v>
      </c>
      <c r="G84" s="1">
        <f t="shared" si="6"/>
        <v>7</v>
      </c>
      <c r="H84" s="1">
        <f t="shared" si="6"/>
        <v>8</v>
      </c>
      <c r="I84" s="1">
        <f t="shared" si="6"/>
        <v>5</v>
      </c>
      <c r="J84" s="1">
        <f t="shared" si="6"/>
        <v>3</v>
      </c>
      <c r="K84" s="1">
        <f t="shared" si="6"/>
        <v>4</v>
      </c>
      <c r="M84" t="s">
        <v>143</v>
      </c>
      <c r="N84" s="1">
        <f t="shared" si="7"/>
        <v>6</v>
      </c>
      <c r="O84" s="1">
        <f t="shared" si="7"/>
        <v>9</v>
      </c>
      <c r="P84" s="1">
        <f t="shared" si="7"/>
        <v>3</v>
      </c>
      <c r="Q84" s="1">
        <f t="shared" si="7"/>
        <v>4</v>
      </c>
      <c r="R84" s="1">
        <f t="shared" si="7"/>
        <v>7</v>
      </c>
      <c r="S84" s="1">
        <f t="shared" si="7"/>
        <v>8</v>
      </c>
      <c r="T84" s="1">
        <f t="shared" si="7"/>
        <v>5</v>
      </c>
      <c r="U84" s="1">
        <f t="shared" si="7"/>
        <v>2</v>
      </c>
      <c r="V84" s="1">
        <f t="shared" si="7"/>
        <v>1</v>
      </c>
    </row>
    <row r="85" spans="2:26" x14ac:dyDescent="0.25">
      <c r="B85" s="1" t="s">
        <v>60</v>
      </c>
      <c r="C85" s="1">
        <f>AVERAGE(C45:C84)</f>
        <v>3.6749999999999998</v>
      </c>
      <c r="D85" s="1">
        <f t="shared" ref="D85:K85" si="8">AVERAGE(D45:D75)</f>
        <v>4.258064516129032</v>
      </c>
      <c r="E85" s="1">
        <f t="shared" si="8"/>
        <v>4.129032258064516</v>
      </c>
      <c r="F85" s="1">
        <f t="shared" si="8"/>
        <v>5.032258064516129</v>
      </c>
      <c r="G85" s="1">
        <f t="shared" si="8"/>
        <v>6.5483870967741939</v>
      </c>
      <c r="H85" s="1">
        <f t="shared" si="8"/>
        <v>6.4838709677419351</v>
      </c>
      <c r="I85" s="1">
        <f t="shared" si="8"/>
        <v>6.258064516129032</v>
      </c>
      <c r="J85" s="1">
        <f t="shared" si="8"/>
        <v>4.580645161290323</v>
      </c>
      <c r="K85" s="1">
        <f t="shared" si="8"/>
        <v>3.806451612903226</v>
      </c>
      <c r="M85" s="1" t="s">
        <v>60</v>
      </c>
      <c r="N85" s="1">
        <f t="shared" ref="N85:V85" si="9">AVERAGE(N45:N75)</f>
        <v>4.096774193548387</v>
      </c>
      <c r="O85" s="1">
        <f t="shared" si="9"/>
        <v>4.0161290322580649</v>
      </c>
      <c r="P85" s="1">
        <f t="shared" si="9"/>
        <v>4.467741935483871</v>
      </c>
      <c r="Q85" s="1">
        <f t="shared" si="9"/>
        <v>5.096774193548387</v>
      </c>
      <c r="R85" s="1">
        <f t="shared" si="9"/>
        <v>6.9838709677419351</v>
      </c>
      <c r="S85" s="1">
        <f t="shared" si="9"/>
        <v>5.967741935483871</v>
      </c>
      <c r="T85" s="1">
        <f t="shared" si="9"/>
        <v>6.919354838709677</v>
      </c>
      <c r="U85" s="1">
        <f t="shared" si="9"/>
        <v>3.935483870967742</v>
      </c>
      <c r="V85" s="1">
        <f t="shared" si="9"/>
        <v>3.5161290322580645</v>
      </c>
      <c r="Z85" s="1" t="s">
        <v>45</v>
      </c>
    </row>
    <row r="86" spans="2:26" x14ac:dyDescent="0.25">
      <c r="B86" s="1">
        <v>1</v>
      </c>
      <c r="C86" s="1">
        <f>COUNTIF(C$45:C$84,$B86)</f>
        <v>6</v>
      </c>
      <c r="D86" s="1">
        <f t="shared" ref="D86:K86" si="10">COUNTIF(D$45:D$84,$B86)</f>
        <v>6</v>
      </c>
      <c r="E86" s="1">
        <f t="shared" si="10"/>
        <v>11</v>
      </c>
      <c r="F86" s="1">
        <f t="shared" si="10"/>
        <v>0</v>
      </c>
      <c r="G86" s="1">
        <f t="shared" si="10"/>
        <v>2</v>
      </c>
      <c r="H86" s="1">
        <f t="shared" si="10"/>
        <v>2</v>
      </c>
      <c r="I86" s="1">
        <f t="shared" si="10"/>
        <v>4</v>
      </c>
      <c r="J86" s="1">
        <f t="shared" si="10"/>
        <v>4</v>
      </c>
      <c r="K86" s="1">
        <f t="shared" si="10"/>
        <v>5</v>
      </c>
      <c r="M86" s="1">
        <v>1</v>
      </c>
      <c r="N86" s="1">
        <f>COUNTIF(N$45:N$84,$B86)</f>
        <v>2</v>
      </c>
      <c r="O86" s="1">
        <f t="shared" ref="O86:V86" si="11">COUNTIF(O$45:O$84,$B86)</f>
        <v>6</v>
      </c>
      <c r="P86" s="1">
        <f t="shared" si="11"/>
        <v>8</v>
      </c>
      <c r="Q86" s="1">
        <f t="shared" si="11"/>
        <v>1</v>
      </c>
      <c r="R86" s="1">
        <f t="shared" si="11"/>
        <v>1</v>
      </c>
      <c r="S86" s="1">
        <f t="shared" si="11"/>
        <v>4</v>
      </c>
      <c r="T86" s="1">
        <f t="shared" si="11"/>
        <v>2</v>
      </c>
      <c r="U86" s="1">
        <f t="shared" si="11"/>
        <v>8</v>
      </c>
      <c r="V86" s="1">
        <f t="shared" si="11"/>
        <v>8</v>
      </c>
    </row>
    <row r="87" spans="2:26" x14ac:dyDescent="0.25">
      <c r="B87" s="1">
        <v>2</v>
      </c>
      <c r="C87" s="1">
        <f t="shared" ref="C87:K94" si="12">COUNTIF(C$45:C$84,$B87)</f>
        <v>9</v>
      </c>
      <c r="D87" s="1">
        <f t="shared" si="12"/>
        <v>3</v>
      </c>
      <c r="E87" s="1">
        <f t="shared" si="12"/>
        <v>3</v>
      </c>
      <c r="F87" s="1">
        <f t="shared" si="12"/>
        <v>9</v>
      </c>
      <c r="G87" s="1">
        <f t="shared" si="12"/>
        <v>0</v>
      </c>
      <c r="H87" s="1">
        <f t="shared" si="12"/>
        <v>1</v>
      </c>
      <c r="I87" s="1">
        <f t="shared" si="12"/>
        <v>4</v>
      </c>
      <c r="J87" s="1">
        <f t="shared" si="12"/>
        <v>3</v>
      </c>
      <c r="K87" s="1">
        <f t="shared" si="12"/>
        <v>8</v>
      </c>
      <c r="M87" s="1">
        <v>2</v>
      </c>
      <c r="N87" s="1">
        <f t="shared" ref="N87:V94" si="13">COUNTIF(N$45:N$84,$B87)</f>
        <v>10</v>
      </c>
      <c r="O87" s="1">
        <f t="shared" si="13"/>
        <v>3</v>
      </c>
      <c r="P87" s="1">
        <f t="shared" si="13"/>
        <v>2</v>
      </c>
      <c r="Q87" s="1">
        <f t="shared" si="13"/>
        <v>6</v>
      </c>
      <c r="R87" s="1">
        <f t="shared" si="13"/>
        <v>0</v>
      </c>
      <c r="S87" s="1">
        <f t="shared" si="13"/>
        <v>2</v>
      </c>
      <c r="T87" s="1">
        <f t="shared" si="13"/>
        <v>1</v>
      </c>
      <c r="U87" s="1">
        <f t="shared" si="13"/>
        <v>8</v>
      </c>
      <c r="V87" s="1">
        <f t="shared" si="13"/>
        <v>8</v>
      </c>
      <c r="Y87" s="1" t="s">
        <v>61</v>
      </c>
      <c r="Z87" s="1" t="s">
        <v>46</v>
      </c>
    </row>
    <row r="88" spans="2:26" x14ac:dyDescent="0.25">
      <c r="B88" s="1">
        <v>3</v>
      </c>
      <c r="C88" s="1">
        <f t="shared" si="12"/>
        <v>5</v>
      </c>
      <c r="D88" s="1">
        <f t="shared" si="12"/>
        <v>5</v>
      </c>
      <c r="E88" s="1">
        <f t="shared" si="12"/>
        <v>3</v>
      </c>
      <c r="F88" s="1">
        <f t="shared" si="12"/>
        <v>4</v>
      </c>
      <c r="G88" s="1">
        <f t="shared" si="12"/>
        <v>1</v>
      </c>
      <c r="H88" s="1">
        <f t="shared" si="12"/>
        <v>4</v>
      </c>
      <c r="I88" s="1">
        <f t="shared" si="12"/>
        <v>1</v>
      </c>
      <c r="J88" s="1">
        <f t="shared" si="12"/>
        <v>7</v>
      </c>
      <c r="K88" s="1">
        <f t="shared" si="12"/>
        <v>10</v>
      </c>
      <c r="M88" s="1">
        <v>3</v>
      </c>
      <c r="N88" s="1">
        <f t="shared" si="13"/>
        <v>9</v>
      </c>
      <c r="O88" s="1">
        <f t="shared" si="13"/>
        <v>2</v>
      </c>
      <c r="P88" s="1">
        <f t="shared" si="13"/>
        <v>3</v>
      </c>
      <c r="Q88" s="1">
        <f t="shared" si="13"/>
        <v>4</v>
      </c>
      <c r="R88" s="1">
        <f t="shared" si="13"/>
        <v>0</v>
      </c>
      <c r="S88" s="1">
        <f t="shared" si="13"/>
        <v>2</v>
      </c>
      <c r="T88" s="1">
        <f t="shared" si="13"/>
        <v>2</v>
      </c>
      <c r="U88" s="1">
        <f t="shared" si="13"/>
        <v>6</v>
      </c>
      <c r="V88" s="1">
        <f t="shared" si="13"/>
        <v>11</v>
      </c>
      <c r="Z88" s="1" t="s">
        <v>47</v>
      </c>
    </row>
    <row r="89" spans="2:26" x14ac:dyDescent="0.25">
      <c r="B89" s="1">
        <v>4</v>
      </c>
      <c r="C89" s="1">
        <f t="shared" si="12"/>
        <v>7</v>
      </c>
      <c r="D89" s="1">
        <f t="shared" si="12"/>
        <v>3</v>
      </c>
      <c r="E89" s="1">
        <f t="shared" si="12"/>
        <v>1</v>
      </c>
      <c r="F89" s="1">
        <f t="shared" si="12"/>
        <v>4</v>
      </c>
      <c r="G89" s="1">
        <f t="shared" si="12"/>
        <v>1</v>
      </c>
      <c r="H89" s="1">
        <f t="shared" si="12"/>
        <v>7</v>
      </c>
      <c r="I89" s="1">
        <f t="shared" si="12"/>
        <v>2</v>
      </c>
      <c r="J89" s="1">
        <f t="shared" si="12"/>
        <v>9</v>
      </c>
      <c r="K89" s="1">
        <f t="shared" si="12"/>
        <v>5</v>
      </c>
      <c r="M89" s="1">
        <v>4</v>
      </c>
      <c r="N89" s="1">
        <f t="shared" si="13"/>
        <v>2</v>
      </c>
      <c r="O89" s="1">
        <f t="shared" si="13"/>
        <v>8</v>
      </c>
      <c r="P89" s="1">
        <f t="shared" si="13"/>
        <v>3</v>
      </c>
      <c r="Q89" s="1">
        <f t="shared" si="13"/>
        <v>5</v>
      </c>
      <c r="R89" s="1">
        <f t="shared" si="13"/>
        <v>2</v>
      </c>
      <c r="S89" s="1">
        <f t="shared" si="13"/>
        <v>6</v>
      </c>
      <c r="T89" s="1">
        <f t="shared" si="13"/>
        <v>3</v>
      </c>
      <c r="U89" s="1">
        <f t="shared" si="13"/>
        <v>5</v>
      </c>
      <c r="V89" s="1">
        <f t="shared" si="13"/>
        <v>5</v>
      </c>
      <c r="Z89" s="1" t="s">
        <v>48</v>
      </c>
    </row>
    <row r="90" spans="2:26" x14ac:dyDescent="0.25">
      <c r="B90" s="1">
        <v>5</v>
      </c>
      <c r="C90" s="1">
        <f t="shared" si="12"/>
        <v>3</v>
      </c>
      <c r="D90" s="1">
        <f t="shared" si="12"/>
        <v>6</v>
      </c>
      <c r="E90" s="1">
        <f t="shared" si="12"/>
        <v>2</v>
      </c>
      <c r="F90" s="1">
        <f t="shared" si="12"/>
        <v>0</v>
      </c>
      <c r="G90" s="1">
        <f t="shared" si="12"/>
        <v>4</v>
      </c>
      <c r="H90" s="1">
        <f t="shared" si="12"/>
        <v>3</v>
      </c>
      <c r="I90" s="1">
        <f t="shared" si="12"/>
        <v>6</v>
      </c>
      <c r="J90" s="1">
        <f t="shared" si="12"/>
        <v>6</v>
      </c>
      <c r="K90" s="1">
        <f t="shared" si="12"/>
        <v>8</v>
      </c>
      <c r="M90" s="1">
        <v>5</v>
      </c>
      <c r="N90" s="1">
        <f t="shared" si="13"/>
        <v>5</v>
      </c>
      <c r="O90" s="1">
        <f t="shared" si="13"/>
        <v>7</v>
      </c>
      <c r="P90" s="1">
        <f t="shared" si="13"/>
        <v>2</v>
      </c>
      <c r="Q90" s="1">
        <f t="shared" si="13"/>
        <v>1</v>
      </c>
      <c r="R90" s="1">
        <f t="shared" si="13"/>
        <v>4</v>
      </c>
      <c r="S90" s="1">
        <f t="shared" si="13"/>
        <v>8</v>
      </c>
      <c r="T90" s="1">
        <f t="shared" si="13"/>
        <v>4</v>
      </c>
      <c r="U90" s="1">
        <f t="shared" si="13"/>
        <v>5</v>
      </c>
      <c r="V90" s="1">
        <f t="shared" si="13"/>
        <v>3</v>
      </c>
      <c r="Z90" s="1" t="s">
        <v>49</v>
      </c>
    </row>
    <row r="91" spans="2:26" x14ac:dyDescent="0.25">
      <c r="B91" s="1">
        <v>6</v>
      </c>
      <c r="C91" s="1">
        <f t="shared" si="12"/>
        <v>7</v>
      </c>
      <c r="D91" s="1">
        <f t="shared" si="12"/>
        <v>1</v>
      </c>
      <c r="E91" s="1">
        <f t="shared" si="12"/>
        <v>7</v>
      </c>
      <c r="F91" s="1">
        <f t="shared" si="12"/>
        <v>8</v>
      </c>
      <c r="G91" s="1">
        <f t="shared" si="12"/>
        <v>3</v>
      </c>
      <c r="H91" s="1">
        <f t="shared" si="12"/>
        <v>4</v>
      </c>
      <c r="I91" s="1">
        <f t="shared" si="12"/>
        <v>1</v>
      </c>
      <c r="J91" s="1">
        <f t="shared" si="12"/>
        <v>4</v>
      </c>
      <c r="K91" s="1">
        <f t="shared" si="12"/>
        <v>2</v>
      </c>
      <c r="M91" s="1">
        <v>6</v>
      </c>
      <c r="N91" s="1">
        <f t="shared" si="13"/>
        <v>4</v>
      </c>
      <c r="O91" s="1">
        <f t="shared" si="13"/>
        <v>9</v>
      </c>
      <c r="P91" s="1">
        <f t="shared" si="13"/>
        <v>7</v>
      </c>
      <c r="Q91" s="1">
        <f t="shared" si="13"/>
        <v>5</v>
      </c>
      <c r="R91" s="1">
        <f t="shared" si="13"/>
        <v>3</v>
      </c>
      <c r="S91" s="1">
        <f t="shared" si="13"/>
        <v>2</v>
      </c>
      <c r="T91" s="1">
        <f t="shared" si="13"/>
        <v>8</v>
      </c>
      <c r="U91" s="1">
        <f t="shared" si="13"/>
        <v>1</v>
      </c>
      <c r="V91" s="1">
        <f t="shared" si="13"/>
        <v>4</v>
      </c>
    </row>
    <row r="92" spans="2:26" x14ac:dyDescent="0.25">
      <c r="B92" s="1">
        <v>7</v>
      </c>
      <c r="C92" s="1">
        <f t="shared" si="12"/>
        <v>2</v>
      </c>
      <c r="D92" s="1">
        <f t="shared" si="12"/>
        <v>4</v>
      </c>
      <c r="E92" s="1">
        <f t="shared" si="12"/>
        <v>5</v>
      </c>
      <c r="F92" s="1">
        <f t="shared" si="12"/>
        <v>6</v>
      </c>
      <c r="G92" s="1">
        <f t="shared" si="12"/>
        <v>10</v>
      </c>
      <c r="H92" s="1">
        <f t="shared" si="12"/>
        <v>3</v>
      </c>
      <c r="I92" s="1">
        <f t="shared" si="12"/>
        <v>2</v>
      </c>
      <c r="J92" s="1">
        <f t="shared" si="12"/>
        <v>3</v>
      </c>
      <c r="K92" s="1">
        <f t="shared" si="12"/>
        <v>2</v>
      </c>
      <c r="M92" s="1">
        <v>7</v>
      </c>
      <c r="N92" s="1">
        <f t="shared" si="13"/>
        <v>6</v>
      </c>
      <c r="O92" s="1">
        <f t="shared" si="13"/>
        <v>0</v>
      </c>
      <c r="P92" s="1">
        <f t="shared" si="13"/>
        <v>5</v>
      </c>
      <c r="Q92" s="1">
        <f t="shared" si="13"/>
        <v>10</v>
      </c>
      <c r="R92" s="1">
        <f t="shared" si="13"/>
        <v>6</v>
      </c>
      <c r="S92" s="1">
        <f t="shared" si="13"/>
        <v>2</v>
      </c>
      <c r="T92" s="1">
        <f t="shared" si="13"/>
        <v>1</v>
      </c>
      <c r="U92" s="1">
        <f t="shared" si="13"/>
        <v>3</v>
      </c>
      <c r="V92" s="1">
        <f t="shared" si="13"/>
        <v>1</v>
      </c>
      <c r="Y92" s="1" t="s">
        <v>62</v>
      </c>
      <c r="Z92" s="1" t="s">
        <v>50</v>
      </c>
    </row>
    <row r="93" spans="2:26" x14ac:dyDescent="0.25">
      <c r="B93" s="1">
        <v>8</v>
      </c>
      <c r="C93" s="1">
        <f t="shared" si="12"/>
        <v>0</v>
      </c>
      <c r="D93" s="1">
        <f t="shared" si="12"/>
        <v>7</v>
      </c>
      <c r="E93" s="1">
        <f t="shared" si="12"/>
        <v>4</v>
      </c>
      <c r="F93" s="1">
        <f t="shared" si="12"/>
        <v>6</v>
      </c>
      <c r="G93" s="1">
        <f t="shared" si="12"/>
        <v>7</v>
      </c>
      <c r="H93" s="1">
        <f t="shared" si="12"/>
        <v>5</v>
      </c>
      <c r="I93" s="1">
        <f t="shared" si="12"/>
        <v>8</v>
      </c>
      <c r="J93" s="1">
        <f t="shared" si="12"/>
        <v>3</v>
      </c>
      <c r="K93" s="1">
        <f t="shared" si="12"/>
        <v>0</v>
      </c>
      <c r="M93" s="1">
        <v>8</v>
      </c>
      <c r="N93" s="1">
        <f t="shared" si="13"/>
        <v>2</v>
      </c>
      <c r="O93" s="1">
        <f t="shared" si="13"/>
        <v>1</v>
      </c>
      <c r="P93" s="1">
        <f t="shared" si="13"/>
        <v>5</v>
      </c>
      <c r="Q93" s="1">
        <f t="shared" si="13"/>
        <v>4</v>
      </c>
      <c r="R93" s="1">
        <f t="shared" si="13"/>
        <v>13</v>
      </c>
      <c r="S93" s="1">
        <f t="shared" si="13"/>
        <v>6</v>
      </c>
      <c r="T93" s="1">
        <f t="shared" si="13"/>
        <v>3</v>
      </c>
      <c r="U93" s="1">
        <f t="shared" si="13"/>
        <v>4</v>
      </c>
      <c r="V93" s="1">
        <f t="shared" si="13"/>
        <v>0</v>
      </c>
      <c r="Z93" s="1" t="s">
        <v>51</v>
      </c>
    </row>
    <row r="94" spans="2:26" x14ac:dyDescent="0.25">
      <c r="B94" s="1">
        <v>9</v>
      </c>
      <c r="C94" s="1">
        <f t="shared" si="12"/>
        <v>1</v>
      </c>
      <c r="D94" s="1">
        <f t="shared" si="12"/>
        <v>3</v>
      </c>
      <c r="E94" s="1">
        <f t="shared" si="12"/>
        <v>2</v>
      </c>
      <c r="F94" s="1">
        <f t="shared" si="12"/>
        <v>1</v>
      </c>
      <c r="G94" s="1">
        <f t="shared" si="12"/>
        <v>10</v>
      </c>
      <c r="H94" s="1">
        <f t="shared" si="12"/>
        <v>10</v>
      </c>
      <c r="I94" s="1">
        <f t="shared" si="12"/>
        <v>9</v>
      </c>
      <c r="J94" s="1">
        <f t="shared" si="12"/>
        <v>1</v>
      </c>
      <c r="K94" s="1">
        <f t="shared" si="12"/>
        <v>0</v>
      </c>
      <c r="M94" s="1">
        <v>9</v>
      </c>
      <c r="N94" s="1">
        <f t="shared" si="13"/>
        <v>0</v>
      </c>
      <c r="O94" s="1">
        <f t="shared" si="13"/>
        <v>2</v>
      </c>
      <c r="P94" s="1">
        <f t="shared" si="13"/>
        <v>0</v>
      </c>
      <c r="Q94" s="1">
        <f t="shared" si="13"/>
        <v>2</v>
      </c>
      <c r="R94" s="1">
        <f t="shared" si="13"/>
        <v>6</v>
      </c>
      <c r="S94" s="1">
        <f t="shared" si="13"/>
        <v>8</v>
      </c>
      <c r="T94" s="1">
        <f t="shared" si="13"/>
        <v>14</v>
      </c>
      <c r="U94" s="1">
        <f t="shared" si="13"/>
        <v>0</v>
      </c>
      <c r="V94" s="1">
        <f t="shared" si="13"/>
        <v>0</v>
      </c>
      <c r="Z94" s="1" t="s">
        <v>52</v>
      </c>
    </row>
    <row r="95" spans="2:26" x14ac:dyDescent="0.25">
      <c r="B95" s="1" t="s">
        <v>63</v>
      </c>
      <c r="C95" s="1">
        <f>_xlfn.STDEV.P(C45:C84)</f>
        <v>2.0296243494794792</v>
      </c>
      <c r="D95" s="1">
        <f t="shared" ref="D95:K95" si="14">_xlfn.STDEV.P(D45:D84)</f>
        <v>2.6286878856189833</v>
      </c>
      <c r="E95" s="1">
        <f t="shared" si="14"/>
        <v>2.7860141779969463</v>
      </c>
      <c r="F95" s="1">
        <f t="shared" si="14"/>
        <v>2.2927876046420002</v>
      </c>
      <c r="G95" s="1">
        <f t="shared" si="14"/>
        <v>2.0203650660214851</v>
      </c>
      <c r="H95" s="1">
        <f t="shared" si="14"/>
        <v>2.4811476679149913</v>
      </c>
      <c r="I95" s="1">
        <f t="shared" si="14"/>
        <v>2.7595006341727846</v>
      </c>
      <c r="J95" s="1">
        <f t="shared" si="14"/>
        <v>2.0698731845212159</v>
      </c>
      <c r="K95" s="1">
        <f t="shared" si="14"/>
        <v>1.6414551471179466</v>
      </c>
      <c r="N95" s="1">
        <f>_xlfn.STDEV.P(N45:N84)</f>
        <v>2.0832666655999659</v>
      </c>
      <c r="O95" s="1">
        <f t="shared" ref="O95:V95" si="15">_xlfn.STDEV.P(O45:O84)</f>
        <v>2.1880356487041066</v>
      </c>
      <c r="P95" s="1">
        <f t="shared" si="15"/>
        <v>2.6279447768170474</v>
      </c>
      <c r="Q95" s="1">
        <f t="shared" si="15"/>
        <v>2.2960564017462635</v>
      </c>
      <c r="R95" s="1">
        <f t="shared" si="15"/>
        <v>1.6896282875236199</v>
      </c>
      <c r="S95" s="1">
        <f t="shared" si="15"/>
        <v>2.6153393661244042</v>
      </c>
      <c r="T95" s="1">
        <f t="shared" si="15"/>
        <v>2.4052026941611389</v>
      </c>
      <c r="U95" s="1">
        <f t="shared" si="15"/>
        <v>2.2643983748448506</v>
      </c>
      <c r="V95" s="1">
        <f t="shared" si="15"/>
        <v>1.6490527584040482</v>
      </c>
    </row>
    <row r="99" spans="1:22" x14ac:dyDescent="0.25">
      <c r="C99" s="1" t="s">
        <v>100</v>
      </c>
      <c r="D99" s="1" t="s">
        <v>3</v>
      </c>
      <c r="E99" s="1" t="s">
        <v>5</v>
      </c>
      <c r="F99" s="1" t="s">
        <v>4</v>
      </c>
      <c r="G99" s="1" t="s">
        <v>6</v>
      </c>
      <c r="H99" s="1" t="s">
        <v>7</v>
      </c>
      <c r="I99" s="1" t="s">
        <v>8</v>
      </c>
      <c r="J99" s="1" t="s">
        <v>9</v>
      </c>
      <c r="K99" s="1" t="s">
        <v>10</v>
      </c>
      <c r="N99" s="1" t="s">
        <v>100</v>
      </c>
      <c r="O99" s="1" t="s">
        <v>3</v>
      </c>
      <c r="P99" s="1" t="s">
        <v>5</v>
      </c>
      <c r="Q99" s="1" t="s">
        <v>4</v>
      </c>
      <c r="R99" s="1" t="s">
        <v>6</v>
      </c>
      <c r="S99" s="1" t="s">
        <v>7</v>
      </c>
      <c r="T99" s="1" t="s">
        <v>8</v>
      </c>
      <c r="U99" s="1" t="s">
        <v>9</v>
      </c>
      <c r="V99" s="1" t="s">
        <v>10</v>
      </c>
    </row>
    <row r="100" spans="1:22" x14ac:dyDescent="0.25">
      <c r="A100" s="1" t="s">
        <v>64</v>
      </c>
      <c r="B100" t="s">
        <v>78</v>
      </c>
      <c r="C100" s="1">
        <f t="shared" ref="C100:K104" si="16">C46</f>
        <v>4</v>
      </c>
      <c r="D100" s="1">
        <f t="shared" si="16"/>
        <v>2</v>
      </c>
      <c r="E100" s="1">
        <f t="shared" si="16"/>
        <v>1</v>
      </c>
      <c r="F100" s="1">
        <f t="shared" si="16"/>
        <v>3</v>
      </c>
      <c r="G100" s="1">
        <f t="shared" si="16"/>
        <v>5</v>
      </c>
      <c r="H100" s="1">
        <f t="shared" si="16"/>
        <v>9</v>
      </c>
      <c r="I100" s="1">
        <f t="shared" si="16"/>
        <v>8</v>
      </c>
      <c r="J100" s="1">
        <f t="shared" si="16"/>
        <v>7</v>
      </c>
      <c r="K100" s="1">
        <f t="shared" si="16"/>
        <v>6</v>
      </c>
      <c r="M100" t="s">
        <v>78</v>
      </c>
      <c r="N100" s="1">
        <f t="shared" ref="N100:V104" si="17">N46</f>
        <v>7</v>
      </c>
      <c r="O100" s="1">
        <f t="shared" si="17"/>
        <v>2</v>
      </c>
      <c r="P100" s="1">
        <f t="shared" si="17"/>
        <v>1</v>
      </c>
      <c r="Q100" s="1">
        <f t="shared" si="17"/>
        <v>3</v>
      </c>
      <c r="R100" s="1">
        <f t="shared" si="17"/>
        <v>4</v>
      </c>
      <c r="S100" s="1">
        <f t="shared" si="17"/>
        <v>5</v>
      </c>
      <c r="T100" s="1">
        <f t="shared" si="17"/>
        <v>9</v>
      </c>
      <c r="U100" s="1">
        <f t="shared" si="17"/>
        <v>8</v>
      </c>
      <c r="V100" s="1">
        <f t="shared" si="17"/>
        <v>6</v>
      </c>
    </row>
    <row r="101" spans="1:22" x14ac:dyDescent="0.25">
      <c r="B101" t="s">
        <v>79</v>
      </c>
      <c r="C101" s="1">
        <f t="shared" si="16"/>
        <v>1</v>
      </c>
      <c r="D101" s="1">
        <f t="shared" si="16"/>
        <v>7</v>
      </c>
      <c r="E101" s="1">
        <f t="shared" si="16"/>
        <v>9</v>
      </c>
      <c r="F101" s="1">
        <f t="shared" si="16"/>
        <v>6</v>
      </c>
      <c r="G101" s="1">
        <f t="shared" si="16"/>
        <v>5</v>
      </c>
      <c r="H101" s="1">
        <f t="shared" si="16"/>
        <v>4</v>
      </c>
      <c r="I101" s="1">
        <f t="shared" si="16"/>
        <v>8</v>
      </c>
      <c r="J101" s="1">
        <f t="shared" si="16"/>
        <v>2</v>
      </c>
      <c r="K101" s="1">
        <f t="shared" si="16"/>
        <v>3</v>
      </c>
      <c r="M101" t="s">
        <v>79</v>
      </c>
      <c r="N101" s="1">
        <f t="shared" si="17"/>
        <v>2</v>
      </c>
      <c r="O101" s="1">
        <f t="shared" si="17"/>
        <v>5</v>
      </c>
      <c r="P101" s="1">
        <f t="shared" si="17"/>
        <v>6</v>
      </c>
      <c r="Q101" s="1">
        <f t="shared" si="17"/>
        <v>8</v>
      </c>
      <c r="R101" s="1">
        <f t="shared" si="17"/>
        <v>7</v>
      </c>
      <c r="S101" s="1">
        <f t="shared" si="17"/>
        <v>4</v>
      </c>
      <c r="T101" s="1">
        <f t="shared" si="17"/>
        <v>9</v>
      </c>
      <c r="U101" s="1">
        <f t="shared" si="17"/>
        <v>1</v>
      </c>
      <c r="V101" s="1">
        <f t="shared" si="17"/>
        <v>3</v>
      </c>
    </row>
    <row r="102" spans="1:22" x14ac:dyDescent="0.25">
      <c r="B102" t="s">
        <v>80</v>
      </c>
      <c r="C102" s="1">
        <f t="shared" si="16"/>
        <v>4</v>
      </c>
      <c r="D102" s="1">
        <f t="shared" si="16"/>
        <v>8</v>
      </c>
      <c r="E102" s="1">
        <f t="shared" si="16"/>
        <v>1</v>
      </c>
      <c r="F102" s="1">
        <f t="shared" si="16"/>
        <v>3</v>
      </c>
      <c r="G102" s="1">
        <f t="shared" si="16"/>
        <v>7</v>
      </c>
      <c r="H102" s="1">
        <f t="shared" si="16"/>
        <v>6</v>
      </c>
      <c r="I102" s="1">
        <f t="shared" si="16"/>
        <v>9</v>
      </c>
      <c r="J102" s="1">
        <f t="shared" si="16"/>
        <v>5</v>
      </c>
      <c r="K102" s="1">
        <f t="shared" si="16"/>
        <v>2</v>
      </c>
      <c r="M102" t="s">
        <v>80</v>
      </c>
      <c r="N102" s="1">
        <f t="shared" si="17"/>
        <v>8</v>
      </c>
      <c r="O102" s="1">
        <f t="shared" si="17"/>
        <v>5</v>
      </c>
      <c r="P102" s="1">
        <f t="shared" si="17"/>
        <v>3</v>
      </c>
      <c r="Q102" s="1">
        <f t="shared" si="17"/>
        <v>2</v>
      </c>
      <c r="R102" s="1">
        <f t="shared" si="17"/>
        <v>6</v>
      </c>
      <c r="S102" s="1">
        <f t="shared" si="17"/>
        <v>1</v>
      </c>
      <c r="T102" s="1">
        <f t="shared" si="17"/>
        <v>9</v>
      </c>
      <c r="U102" s="1">
        <f t="shared" si="17"/>
        <v>7</v>
      </c>
      <c r="V102" s="1">
        <f t="shared" si="17"/>
        <v>4</v>
      </c>
    </row>
    <row r="103" spans="1:22" x14ac:dyDescent="0.25">
      <c r="B103" t="s">
        <v>81</v>
      </c>
      <c r="C103" s="1">
        <f t="shared" si="16"/>
        <v>3</v>
      </c>
      <c r="D103" s="1">
        <f t="shared" si="16"/>
        <v>6</v>
      </c>
      <c r="E103" s="1">
        <f t="shared" si="16"/>
        <v>8</v>
      </c>
      <c r="F103" s="1">
        <f t="shared" si="16"/>
        <v>9</v>
      </c>
      <c r="G103" s="1">
        <f t="shared" si="16"/>
        <v>5</v>
      </c>
      <c r="H103" s="1">
        <f t="shared" si="16"/>
        <v>7</v>
      </c>
      <c r="I103" s="1">
        <f t="shared" si="16"/>
        <v>4</v>
      </c>
      <c r="J103" s="1">
        <f t="shared" si="16"/>
        <v>1</v>
      </c>
      <c r="K103" s="1">
        <f t="shared" si="16"/>
        <v>2</v>
      </c>
      <c r="M103" t="s">
        <v>81</v>
      </c>
      <c r="N103" s="1">
        <f t="shared" si="17"/>
        <v>3</v>
      </c>
      <c r="O103" s="1">
        <f t="shared" si="17"/>
        <v>4</v>
      </c>
      <c r="P103" s="1">
        <f t="shared" si="17"/>
        <v>8</v>
      </c>
      <c r="Q103" s="1">
        <f t="shared" si="17"/>
        <v>9</v>
      </c>
      <c r="R103" s="1">
        <f t="shared" si="17"/>
        <v>5</v>
      </c>
      <c r="S103" s="1">
        <f t="shared" si="17"/>
        <v>7</v>
      </c>
      <c r="T103" s="1">
        <f t="shared" si="17"/>
        <v>6</v>
      </c>
      <c r="U103" s="1">
        <f t="shared" si="17"/>
        <v>2</v>
      </c>
      <c r="V103" s="1">
        <f t="shared" si="17"/>
        <v>1</v>
      </c>
    </row>
    <row r="104" spans="1:22" x14ac:dyDescent="0.25">
      <c r="B104" t="s">
        <v>82</v>
      </c>
      <c r="C104" s="1">
        <f t="shared" si="16"/>
        <v>3</v>
      </c>
      <c r="D104" s="1">
        <f t="shared" si="16"/>
        <v>4</v>
      </c>
      <c r="E104" s="1">
        <f t="shared" si="16"/>
        <v>6</v>
      </c>
      <c r="F104" s="1">
        <f t="shared" si="16"/>
        <v>7</v>
      </c>
      <c r="G104" s="1">
        <f t="shared" si="16"/>
        <v>8</v>
      </c>
      <c r="H104" s="1">
        <f t="shared" si="16"/>
        <v>5</v>
      </c>
      <c r="I104" s="1">
        <f t="shared" si="16"/>
        <v>9</v>
      </c>
      <c r="J104" s="1">
        <f t="shared" si="16"/>
        <v>1</v>
      </c>
      <c r="K104" s="1">
        <f t="shared" si="16"/>
        <v>2</v>
      </c>
      <c r="M104" t="s">
        <v>82</v>
      </c>
      <c r="N104" s="1">
        <f t="shared" si="17"/>
        <v>3</v>
      </c>
      <c r="O104" s="1">
        <f t="shared" si="17"/>
        <v>4</v>
      </c>
      <c r="P104" s="1">
        <f t="shared" si="17"/>
        <v>6</v>
      </c>
      <c r="Q104" s="1">
        <f t="shared" si="17"/>
        <v>7</v>
      </c>
      <c r="R104" s="1">
        <f t="shared" si="17"/>
        <v>8</v>
      </c>
      <c r="S104" s="1">
        <f t="shared" si="17"/>
        <v>5</v>
      </c>
      <c r="T104" s="1">
        <f t="shared" si="17"/>
        <v>9</v>
      </c>
      <c r="U104" s="1">
        <f t="shared" si="17"/>
        <v>1</v>
      </c>
      <c r="V104" s="1">
        <f t="shared" si="17"/>
        <v>2</v>
      </c>
    </row>
    <row r="105" spans="1:22" x14ac:dyDescent="0.25">
      <c r="B105" t="s">
        <v>86</v>
      </c>
      <c r="C105" s="1">
        <f t="shared" ref="C105:K105" si="18">C54</f>
        <v>4</v>
      </c>
      <c r="D105" s="1">
        <f t="shared" si="18"/>
        <v>2</v>
      </c>
      <c r="E105" s="1">
        <f t="shared" si="18"/>
        <v>3</v>
      </c>
      <c r="F105" s="1">
        <f t="shared" si="18"/>
        <v>6</v>
      </c>
      <c r="G105" s="1">
        <f t="shared" si="18"/>
        <v>8</v>
      </c>
      <c r="H105" s="1">
        <f t="shared" si="18"/>
        <v>9</v>
      </c>
      <c r="I105" s="1">
        <f t="shared" si="18"/>
        <v>1</v>
      </c>
      <c r="J105" s="1">
        <f t="shared" si="18"/>
        <v>7</v>
      </c>
      <c r="K105" s="1">
        <f t="shared" si="18"/>
        <v>5</v>
      </c>
      <c r="M105" t="s">
        <v>86</v>
      </c>
      <c r="N105" s="1">
        <f t="shared" ref="N105:V105" si="19">N54</f>
        <v>2</v>
      </c>
      <c r="O105" s="1">
        <f t="shared" si="19"/>
        <v>1</v>
      </c>
      <c r="P105" s="1">
        <f t="shared" si="19"/>
        <v>4</v>
      </c>
      <c r="Q105" s="1">
        <f t="shared" si="19"/>
        <v>3</v>
      </c>
      <c r="R105" s="1">
        <f t="shared" si="19"/>
        <v>9</v>
      </c>
      <c r="S105" s="1">
        <f t="shared" si="19"/>
        <v>8</v>
      </c>
      <c r="T105" s="1">
        <f t="shared" si="19"/>
        <v>6</v>
      </c>
      <c r="U105" s="1">
        <f t="shared" si="19"/>
        <v>7</v>
      </c>
      <c r="V105" s="1">
        <f t="shared" si="19"/>
        <v>5</v>
      </c>
    </row>
    <row r="106" spans="1:22" x14ac:dyDescent="0.25">
      <c r="B106" t="s">
        <v>88</v>
      </c>
      <c r="C106" s="1">
        <f t="shared" ref="C106:K106" si="20">C56</f>
        <v>3</v>
      </c>
      <c r="D106" s="1">
        <f t="shared" si="20"/>
        <v>5</v>
      </c>
      <c r="E106" s="1">
        <f t="shared" si="20"/>
        <v>8</v>
      </c>
      <c r="F106" s="1">
        <f t="shared" si="20"/>
        <v>7</v>
      </c>
      <c r="G106" s="1">
        <f t="shared" si="20"/>
        <v>9</v>
      </c>
      <c r="H106" s="1">
        <f t="shared" si="20"/>
        <v>4</v>
      </c>
      <c r="I106" s="1">
        <f t="shared" si="20"/>
        <v>1</v>
      </c>
      <c r="J106" s="1">
        <f t="shared" si="20"/>
        <v>6</v>
      </c>
      <c r="K106" s="1">
        <f t="shared" si="20"/>
        <v>2</v>
      </c>
      <c r="M106" t="s">
        <v>88</v>
      </c>
      <c r="N106" s="1">
        <f t="shared" ref="N106:V106" si="21">N56</f>
        <v>2</v>
      </c>
      <c r="O106" s="1">
        <f t="shared" si="21"/>
        <v>6</v>
      </c>
      <c r="P106" s="1">
        <f t="shared" si="21"/>
        <v>8</v>
      </c>
      <c r="Q106" s="1">
        <f t="shared" si="21"/>
        <v>7</v>
      </c>
      <c r="R106" s="1">
        <f t="shared" si="21"/>
        <v>9</v>
      </c>
      <c r="S106" s="1">
        <f t="shared" si="21"/>
        <v>4</v>
      </c>
      <c r="T106" s="1">
        <f t="shared" si="21"/>
        <v>3</v>
      </c>
      <c r="U106" s="1">
        <f t="shared" si="21"/>
        <v>5</v>
      </c>
      <c r="V106" s="1">
        <f t="shared" si="21"/>
        <v>1</v>
      </c>
    </row>
    <row r="107" spans="1:22" x14ac:dyDescent="0.25">
      <c r="B107" t="s">
        <v>31</v>
      </c>
      <c r="C107" s="1">
        <f t="shared" ref="C107:K112" si="22">C60</f>
        <v>1</v>
      </c>
      <c r="D107" s="1">
        <f t="shared" si="22"/>
        <v>5</v>
      </c>
      <c r="E107" s="1">
        <f t="shared" si="22"/>
        <v>6</v>
      </c>
      <c r="F107" s="1">
        <f t="shared" si="22"/>
        <v>8</v>
      </c>
      <c r="G107" s="1">
        <f t="shared" si="22"/>
        <v>7</v>
      </c>
      <c r="H107" s="1">
        <f t="shared" si="22"/>
        <v>4</v>
      </c>
      <c r="I107" s="1">
        <f t="shared" si="22"/>
        <v>9</v>
      </c>
      <c r="J107" s="1">
        <f t="shared" si="22"/>
        <v>2</v>
      </c>
      <c r="K107" s="1">
        <f t="shared" si="22"/>
        <v>3</v>
      </c>
      <c r="M107" t="s">
        <v>31</v>
      </c>
      <c r="N107" s="1">
        <f t="shared" ref="N107:V112" si="23">N60</f>
        <v>2</v>
      </c>
      <c r="O107" s="1">
        <f t="shared" si="23"/>
        <v>4</v>
      </c>
      <c r="P107" s="1">
        <f t="shared" si="23"/>
        <v>6</v>
      </c>
      <c r="Q107" s="1">
        <f t="shared" si="23"/>
        <v>7</v>
      </c>
      <c r="R107" s="1">
        <f t="shared" si="23"/>
        <v>8</v>
      </c>
      <c r="S107" s="1">
        <f t="shared" si="23"/>
        <v>5</v>
      </c>
      <c r="T107" s="1">
        <f t="shared" si="23"/>
        <v>9</v>
      </c>
      <c r="U107" s="1">
        <f t="shared" si="23"/>
        <v>1</v>
      </c>
      <c r="V107" s="1">
        <f t="shared" si="23"/>
        <v>3</v>
      </c>
    </row>
    <row r="108" spans="1:22" x14ac:dyDescent="0.25">
      <c r="B108" t="s">
        <v>32</v>
      </c>
      <c r="C108" s="1">
        <f t="shared" si="22"/>
        <v>7</v>
      </c>
      <c r="D108" s="1">
        <f t="shared" si="22"/>
        <v>4</v>
      </c>
      <c r="E108" s="1">
        <f t="shared" si="22"/>
        <v>1</v>
      </c>
      <c r="F108" s="1">
        <f t="shared" si="22"/>
        <v>2</v>
      </c>
      <c r="G108" s="1">
        <f t="shared" si="22"/>
        <v>5</v>
      </c>
      <c r="H108" s="1">
        <f t="shared" si="22"/>
        <v>8</v>
      </c>
      <c r="I108" s="1">
        <f t="shared" si="22"/>
        <v>9</v>
      </c>
      <c r="J108" s="1">
        <f t="shared" si="22"/>
        <v>6</v>
      </c>
      <c r="K108" s="1">
        <f t="shared" si="22"/>
        <v>3</v>
      </c>
      <c r="M108" t="s">
        <v>32</v>
      </c>
      <c r="N108" s="1">
        <f t="shared" si="23"/>
        <v>5</v>
      </c>
      <c r="O108" s="1">
        <f t="shared" si="23"/>
        <v>1</v>
      </c>
      <c r="P108" s="1">
        <f t="shared" si="23"/>
        <v>7</v>
      </c>
      <c r="Q108" s="1">
        <f t="shared" si="23"/>
        <v>6</v>
      </c>
      <c r="R108" s="1">
        <f t="shared" si="23"/>
        <v>8</v>
      </c>
      <c r="S108" s="1">
        <f t="shared" si="23"/>
        <v>3</v>
      </c>
      <c r="T108" s="1">
        <f t="shared" si="23"/>
        <v>9</v>
      </c>
      <c r="U108" s="1">
        <f t="shared" si="23"/>
        <v>2</v>
      </c>
      <c r="V108" s="1">
        <f t="shared" si="23"/>
        <v>4</v>
      </c>
    </row>
    <row r="109" spans="1:22" x14ac:dyDescent="0.25">
      <c r="B109" t="s">
        <v>33</v>
      </c>
      <c r="C109" s="1">
        <f t="shared" si="22"/>
        <v>2</v>
      </c>
      <c r="D109" s="1">
        <f t="shared" si="22"/>
        <v>3</v>
      </c>
      <c r="E109" s="1">
        <f t="shared" si="22"/>
        <v>5</v>
      </c>
      <c r="F109" s="1">
        <f t="shared" si="22"/>
        <v>7</v>
      </c>
      <c r="G109" s="1">
        <f t="shared" si="22"/>
        <v>8</v>
      </c>
      <c r="H109" s="1">
        <f t="shared" si="22"/>
        <v>6</v>
      </c>
      <c r="I109" s="1">
        <f t="shared" si="22"/>
        <v>9</v>
      </c>
      <c r="J109" s="1">
        <f t="shared" si="22"/>
        <v>4</v>
      </c>
      <c r="K109" s="1">
        <f t="shared" si="22"/>
        <v>1</v>
      </c>
      <c r="M109" t="s">
        <v>33</v>
      </c>
      <c r="N109" s="1">
        <f t="shared" si="23"/>
        <v>4</v>
      </c>
      <c r="O109" s="1">
        <f t="shared" si="23"/>
        <v>5</v>
      </c>
      <c r="P109" s="1">
        <f t="shared" si="23"/>
        <v>7</v>
      </c>
      <c r="Q109" s="1">
        <f t="shared" si="23"/>
        <v>6</v>
      </c>
      <c r="R109" s="1">
        <f t="shared" si="23"/>
        <v>8</v>
      </c>
      <c r="S109" s="1">
        <f t="shared" si="23"/>
        <v>1</v>
      </c>
      <c r="T109" s="1">
        <f t="shared" si="23"/>
        <v>9</v>
      </c>
      <c r="U109" s="1">
        <f t="shared" si="23"/>
        <v>3</v>
      </c>
      <c r="V109" s="1">
        <f t="shared" si="23"/>
        <v>2</v>
      </c>
    </row>
    <row r="110" spans="1:22" x14ac:dyDescent="0.25">
      <c r="B110" t="s">
        <v>34</v>
      </c>
      <c r="C110" s="1">
        <f t="shared" si="22"/>
        <v>2</v>
      </c>
      <c r="D110" s="1">
        <f t="shared" si="22"/>
        <v>1</v>
      </c>
      <c r="E110" s="1">
        <f t="shared" si="22"/>
        <v>6</v>
      </c>
      <c r="F110" s="1">
        <f t="shared" si="22"/>
        <v>8</v>
      </c>
      <c r="G110" s="1">
        <f t="shared" si="22"/>
        <v>7</v>
      </c>
      <c r="H110" s="1">
        <f t="shared" si="22"/>
        <v>5</v>
      </c>
      <c r="I110" s="1">
        <f t="shared" si="22"/>
        <v>9</v>
      </c>
      <c r="J110" s="1">
        <f t="shared" si="22"/>
        <v>4</v>
      </c>
      <c r="K110" s="1">
        <f t="shared" si="22"/>
        <v>3</v>
      </c>
      <c r="M110" t="s">
        <v>34</v>
      </c>
      <c r="N110" s="1">
        <f t="shared" si="23"/>
        <v>3</v>
      </c>
      <c r="O110" s="1">
        <f t="shared" si="23"/>
        <v>1</v>
      </c>
      <c r="P110" s="1">
        <f t="shared" si="23"/>
        <v>6</v>
      </c>
      <c r="Q110" s="1">
        <f t="shared" si="23"/>
        <v>7</v>
      </c>
      <c r="R110" s="1">
        <f t="shared" si="23"/>
        <v>8</v>
      </c>
      <c r="S110" s="1">
        <f t="shared" si="23"/>
        <v>5</v>
      </c>
      <c r="T110" s="1">
        <f t="shared" si="23"/>
        <v>9</v>
      </c>
      <c r="U110" s="1">
        <f t="shared" si="23"/>
        <v>2</v>
      </c>
      <c r="V110" s="1">
        <f t="shared" si="23"/>
        <v>4</v>
      </c>
    </row>
    <row r="111" spans="1:22" x14ac:dyDescent="0.25">
      <c r="B111" t="s">
        <v>35</v>
      </c>
      <c r="C111" s="1">
        <f t="shared" si="22"/>
        <v>3</v>
      </c>
      <c r="D111" s="1">
        <f t="shared" si="22"/>
        <v>1</v>
      </c>
      <c r="E111" s="1">
        <f t="shared" si="22"/>
        <v>6</v>
      </c>
      <c r="F111" s="1">
        <f t="shared" si="22"/>
        <v>8</v>
      </c>
      <c r="G111" s="1">
        <f t="shared" si="22"/>
        <v>7</v>
      </c>
      <c r="H111" s="1">
        <f t="shared" si="22"/>
        <v>5</v>
      </c>
      <c r="I111" s="1">
        <f t="shared" si="22"/>
        <v>9</v>
      </c>
      <c r="J111" s="1">
        <f t="shared" si="22"/>
        <v>2</v>
      </c>
      <c r="K111" s="1">
        <f t="shared" si="22"/>
        <v>4</v>
      </c>
      <c r="M111" t="s">
        <v>35</v>
      </c>
      <c r="N111" s="1">
        <f t="shared" si="23"/>
        <v>3</v>
      </c>
      <c r="O111" s="1">
        <f t="shared" si="23"/>
        <v>2</v>
      </c>
      <c r="P111" s="1">
        <f t="shared" si="23"/>
        <v>6</v>
      </c>
      <c r="Q111" s="1">
        <f t="shared" si="23"/>
        <v>7</v>
      </c>
      <c r="R111" s="1">
        <f t="shared" si="23"/>
        <v>8</v>
      </c>
      <c r="S111" s="1">
        <f t="shared" si="23"/>
        <v>5</v>
      </c>
      <c r="T111" s="1">
        <f t="shared" si="23"/>
        <v>9</v>
      </c>
      <c r="U111" s="1">
        <f t="shared" si="23"/>
        <v>1</v>
      </c>
      <c r="V111" s="1">
        <f t="shared" si="23"/>
        <v>4</v>
      </c>
    </row>
    <row r="112" spans="1:22" x14ac:dyDescent="0.25">
      <c r="B112" t="s">
        <v>36</v>
      </c>
      <c r="C112" s="1">
        <f t="shared" si="22"/>
        <v>6</v>
      </c>
      <c r="D112" s="1">
        <f t="shared" si="22"/>
        <v>1</v>
      </c>
      <c r="E112" s="1">
        <f t="shared" si="22"/>
        <v>4</v>
      </c>
      <c r="F112" s="1">
        <f t="shared" si="22"/>
        <v>7</v>
      </c>
      <c r="G112" s="1">
        <f t="shared" si="22"/>
        <v>9</v>
      </c>
      <c r="H112" s="1">
        <f t="shared" si="22"/>
        <v>3</v>
      </c>
      <c r="I112" s="1">
        <f t="shared" si="22"/>
        <v>8</v>
      </c>
      <c r="J112" s="1">
        <f t="shared" si="22"/>
        <v>5</v>
      </c>
      <c r="K112" s="1">
        <f t="shared" si="22"/>
        <v>2</v>
      </c>
      <c r="M112" t="s">
        <v>36</v>
      </c>
      <c r="N112" s="1">
        <f t="shared" si="23"/>
        <v>6</v>
      </c>
      <c r="O112" s="1">
        <f t="shared" si="23"/>
        <v>1</v>
      </c>
      <c r="P112" s="1">
        <f t="shared" si="23"/>
        <v>7</v>
      </c>
      <c r="Q112" s="1">
        <f t="shared" si="23"/>
        <v>9</v>
      </c>
      <c r="R112" s="1">
        <f t="shared" si="23"/>
        <v>8</v>
      </c>
      <c r="S112" s="1">
        <f t="shared" si="23"/>
        <v>3</v>
      </c>
      <c r="T112" s="1">
        <f t="shared" si="23"/>
        <v>4</v>
      </c>
      <c r="U112" s="1">
        <f t="shared" si="23"/>
        <v>5</v>
      </c>
      <c r="V112" s="1">
        <f t="shared" si="23"/>
        <v>2</v>
      </c>
    </row>
    <row r="113" spans="1:22" x14ac:dyDescent="0.25">
      <c r="A113" s="1" t="s">
        <v>67</v>
      </c>
      <c r="B113" t="s">
        <v>77</v>
      </c>
      <c r="C113" s="1">
        <f t="shared" ref="C113:K113" si="24">C45</f>
        <v>4</v>
      </c>
      <c r="D113" s="1">
        <f t="shared" si="24"/>
        <v>3</v>
      </c>
      <c r="E113" s="1">
        <f t="shared" si="24"/>
        <v>1</v>
      </c>
      <c r="F113" s="1">
        <f t="shared" si="24"/>
        <v>2</v>
      </c>
      <c r="G113" s="1">
        <f t="shared" si="24"/>
        <v>9</v>
      </c>
      <c r="H113" s="1">
        <f t="shared" si="24"/>
        <v>7</v>
      </c>
      <c r="I113" s="1">
        <f t="shared" si="24"/>
        <v>8</v>
      </c>
      <c r="J113" s="1">
        <f t="shared" si="24"/>
        <v>5</v>
      </c>
      <c r="K113" s="1">
        <f t="shared" si="24"/>
        <v>6</v>
      </c>
      <c r="M113" t="s">
        <v>77</v>
      </c>
      <c r="N113" s="1">
        <f t="shared" ref="N113:V113" si="25">N45</f>
        <v>3</v>
      </c>
      <c r="O113" s="1">
        <f t="shared" si="25"/>
        <v>4</v>
      </c>
      <c r="P113" s="1">
        <f t="shared" si="25"/>
        <v>1</v>
      </c>
      <c r="Q113" s="1">
        <f t="shared" si="25"/>
        <v>7</v>
      </c>
      <c r="R113" s="1">
        <f t="shared" si="25"/>
        <v>9</v>
      </c>
      <c r="S113" s="1">
        <f t="shared" si="25"/>
        <v>5</v>
      </c>
      <c r="T113" s="1">
        <f t="shared" si="25"/>
        <v>8</v>
      </c>
      <c r="U113" s="1">
        <f t="shared" si="25"/>
        <v>2</v>
      </c>
      <c r="V113" s="1">
        <f t="shared" si="25"/>
        <v>6</v>
      </c>
    </row>
    <row r="114" spans="1:22" x14ac:dyDescent="0.25">
      <c r="B114" t="s">
        <v>28</v>
      </c>
      <c r="C114" s="1">
        <f t="shared" ref="C114:K114" si="26">C57</f>
        <v>2</v>
      </c>
      <c r="D114" s="1">
        <f t="shared" si="26"/>
        <v>5</v>
      </c>
      <c r="E114" s="1">
        <f t="shared" si="26"/>
        <v>7</v>
      </c>
      <c r="F114" s="1">
        <f t="shared" si="26"/>
        <v>8</v>
      </c>
      <c r="G114" s="1">
        <f t="shared" si="26"/>
        <v>9</v>
      </c>
      <c r="H114" s="1">
        <f t="shared" si="26"/>
        <v>4</v>
      </c>
      <c r="I114" s="1">
        <f t="shared" si="26"/>
        <v>6</v>
      </c>
      <c r="J114" s="1">
        <f t="shared" si="26"/>
        <v>1</v>
      </c>
      <c r="K114" s="1">
        <f t="shared" si="26"/>
        <v>3</v>
      </c>
      <c r="M114" t="s">
        <v>28</v>
      </c>
      <c r="N114" s="1">
        <f t="shared" ref="N114:V114" si="27">N57</f>
        <v>2</v>
      </c>
      <c r="O114" s="1">
        <f t="shared" si="27"/>
        <v>6</v>
      </c>
      <c r="P114" s="1">
        <f t="shared" si="27"/>
        <v>5</v>
      </c>
      <c r="Q114" s="1">
        <f t="shared" si="27"/>
        <v>7</v>
      </c>
      <c r="R114" s="1">
        <f t="shared" si="27"/>
        <v>8</v>
      </c>
      <c r="S114" s="1">
        <f t="shared" si="27"/>
        <v>4</v>
      </c>
      <c r="T114" s="1">
        <f t="shared" si="27"/>
        <v>9</v>
      </c>
      <c r="U114" s="1">
        <f t="shared" si="27"/>
        <v>1</v>
      </c>
      <c r="V114" s="1">
        <f t="shared" si="27"/>
        <v>3</v>
      </c>
    </row>
    <row r="115" spans="1:22" x14ac:dyDescent="0.25">
      <c r="B115" t="s">
        <v>30</v>
      </c>
      <c r="C115" s="1">
        <f t="shared" ref="C115:K115" si="28">C59</f>
        <v>2</v>
      </c>
      <c r="D115" s="1">
        <f t="shared" si="28"/>
        <v>3</v>
      </c>
      <c r="E115" s="1">
        <f t="shared" si="28"/>
        <v>6</v>
      </c>
      <c r="F115" s="1">
        <f t="shared" si="28"/>
        <v>7</v>
      </c>
      <c r="G115" s="1">
        <f t="shared" si="28"/>
        <v>9</v>
      </c>
      <c r="H115" s="1">
        <f t="shared" si="28"/>
        <v>1</v>
      </c>
      <c r="I115" s="1">
        <f t="shared" si="28"/>
        <v>8</v>
      </c>
      <c r="J115" s="1">
        <f t="shared" si="28"/>
        <v>4</v>
      </c>
      <c r="K115" s="1">
        <f t="shared" si="28"/>
        <v>5</v>
      </c>
      <c r="M115" t="s">
        <v>30</v>
      </c>
      <c r="N115" s="1">
        <f t="shared" ref="N115:V115" si="29">N59</f>
        <v>2</v>
      </c>
      <c r="O115" s="1">
        <f t="shared" si="29"/>
        <v>4</v>
      </c>
      <c r="P115" s="1">
        <f t="shared" si="29"/>
        <v>7</v>
      </c>
      <c r="Q115" s="1">
        <f t="shared" si="29"/>
        <v>6</v>
      </c>
      <c r="R115" s="1">
        <f t="shared" si="29"/>
        <v>9</v>
      </c>
      <c r="S115" s="1">
        <f t="shared" si="29"/>
        <v>5</v>
      </c>
      <c r="T115" s="1">
        <f t="shared" si="29"/>
        <v>8</v>
      </c>
      <c r="U115" s="1">
        <f t="shared" si="29"/>
        <v>1</v>
      </c>
      <c r="V115" s="1">
        <f t="shared" si="29"/>
        <v>3</v>
      </c>
    </row>
    <row r="116" spans="1:22" x14ac:dyDescent="0.25">
      <c r="A116" s="1" t="s">
        <v>68</v>
      </c>
      <c r="B116" t="s">
        <v>83</v>
      </c>
      <c r="C116" s="1">
        <f t="shared" ref="C116:K116" si="30">C51</f>
        <v>2</v>
      </c>
      <c r="D116" s="1">
        <f t="shared" si="30"/>
        <v>7</v>
      </c>
      <c r="E116" s="1">
        <f t="shared" si="30"/>
        <v>8</v>
      </c>
      <c r="F116" s="1">
        <f t="shared" si="30"/>
        <v>6</v>
      </c>
      <c r="G116" s="1">
        <f t="shared" si="30"/>
        <v>1</v>
      </c>
      <c r="H116" s="1">
        <f t="shared" si="30"/>
        <v>9</v>
      </c>
      <c r="I116" s="1">
        <f t="shared" si="30"/>
        <v>5</v>
      </c>
      <c r="J116" s="1">
        <f t="shared" si="30"/>
        <v>4</v>
      </c>
      <c r="K116" s="1">
        <f t="shared" si="30"/>
        <v>3</v>
      </c>
      <c r="M116" t="s">
        <v>83</v>
      </c>
      <c r="N116" s="1">
        <f t="shared" ref="N116:V116" si="31">N51</f>
        <v>1</v>
      </c>
      <c r="O116" s="1">
        <f t="shared" si="31"/>
        <v>6</v>
      </c>
      <c r="P116" s="1">
        <f t="shared" si="31"/>
        <v>7</v>
      </c>
      <c r="Q116" s="1">
        <f t="shared" si="31"/>
        <v>4</v>
      </c>
      <c r="R116" s="1">
        <f t="shared" si="31"/>
        <v>5</v>
      </c>
      <c r="S116" s="1">
        <f t="shared" si="31"/>
        <v>8</v>
      </c>
      <c r="T116" s="1">
        <f t="shared" si="31"/>
        <v>9</v>
      </c>
      <c r="U116" s="1">
        <f t="shared" si="31"/>
        <v>3</v>
      </c>
      <c r="V116" s="1">
        <f t="shared" si="31"/>
        <v>2</v>
      </c>
    </row>
    <row r="117" spans="1:22" x14ac:dyDescent="0.25">
      <c r="B117" t="s">
        <v>87</v>
      </c>
      <c r="C117" s="1">
        <f t="shared" ref="C117:K117" si="32">C55</f>
        <v>4</v>
      </c>
      <c r="D117" s="1">
        <f t="shared" si="32"/>
        <v>5</v>
      </c>
      <c r="E117" s="1">
        <f t="shared" si="32"/>
        <v>1</v>
      </c>
      <c r="F117" s="1">
        <f t="shared" si="32"/>
        <v>6</v>
      </c>
      <c r="G117" s="1">
        <f t="shared" si="32"/>
        <v>7</v>
      </c>
      <c r="H117" s="1">
        <f t="shared" si="32"/>
        <v>9</v>
      </c>
      <c r="I117" s="1">
        <f t="shared" si="32"/>
        <v>2</v>
      </c>
      <c r="J117" s="1">
        <f t="shared" si="32"/>
        <v>8</v>
      </c>
      <c r="K117" s="1">
        <f t="shared" si="32"/>
        <v>3</v>
      </c>
      <c r="M117" t="s">
        <v>87</v>
      </c>
      <c r="N117" s="1">
        <f t="shared" ref="N117:V117" si="33">N55</f>
        <v>3</v>
      </c>
      <c r="O117" s="1">
        <f t="shared" si="33"/>
        <v>4</v>
      </c>
      <c r="P117" s="1">
        <f t="shared" si="33"/>
        <v>1</v>
      </c>
      <c r="Q117" s="1">
        <f t="shared" si="33"/>
        <v>5</v>
      </c>
      <c r="R117" s="1">
        <f t="shared" si="33"/>
        <v>7</v>
      </c>
      <c r="S117" s="1">
        <f t="shared" si="33"/>
        <v>9</v>
      </c>
      <c r="T117" s="1">
        <f t="shared" si="33"/>
        <v>6</v>
      </c>
      <c r="U117" s="1">
        <f t="shared" si="33"/>
        <v>8</v>
      </c>
      <c r="V117" s="1">
        <f t="shared" si="33"/>
        <v>2</v>
      </c>
    </row>
    <row r="118" spans="1:22" x14ac:dyDescent="0.25">
      <c r="B118" t="s">
        <v>29</v>
      </c>
      <c r="C118" s="1">
        <f t="shared" ref="C118:K118" si="34">C58</f>
        <v>2</v>
      </c>
      <c r="D118" s="1">
        <f t="shared" si="34"/>
        <v>9</v>
      </c>
      <c r="E118" s="1">
        <f t="shared" si="34"/>
        <v>6</v>
      </c>
      <c r="F118" s="1">
        <f t="shared" si="34"/>
        <v>7</v>
      </c>
      <c r="G118" s="1">
        <f t="shared" si="34"/>
        <v>4</v>
      </c>
      <c r="H118" s="1">
        <f t="shared" si="34"/>
        <v>3</v>
      </c>
      <c r="I118" s="1">
        <f t="shared" si="34"/>
        <v>8</v>
      </c>
      <c r="J118" s="1">
        <f t="shared" si="34"/>
        <v>1</v>
      </c>
      <c r="K118" s="1">
        <f t="shared" si="34"/>
        <v>5</v>
      </c>
      <c r="M118" t="s">
        <v>29</v>
      </c>
      <c r="N118" s="1">
        <f t="shared" ref="N118:V118" si="35">N58</f>
        <v>2</v>
      </c>
      <c r="O118" s="1">
        <f t="shared" si="35"/>
        <v>4</v>
      </c>
      <c r="P118" s="1">
        <f t="shared" si="35"/>
        <v>6</v>
      </c>
      <c r="Q118" s="1">
        <f t="shared" si="35"/>
        <v>7</v>
      </c>
      <c r="R118" s="1">
        <f t="shared" si="35"/>
        <v>8</v>
      </c>
      <c r="S118" s="1">
        <f t="shared" si="35"/>
        <v>5</v>
      </c>
      <c r="T118" s="1">
        <f t="shared" si="35"/>
        <v>9</v>
      </c>
      <c r="U118" s="1">
        <f t="shared" si="35"/>
        <v>1</v>
      </c>
      <c r="V118" s="1">
        <f t="shared" si="35"/>
        <v>3</v>
      </c>
    </row>
    <row r="119" spans="1:22" x14ac:dyDescent="0.25">
      <c r="A119" s="1" t="s">
        <v>69</v>
      </c>
      <c r="B119" t="s">
        <v>84</v>
      </c>
      <c r="C119" s="1">
        <f t="shared" ref="C119:K120" si="36">C52</f>
        <v>6</v>
      </c>
      <c r="D119" s="1">
        <f t="shared" si="36"/>
        <v>8</v>
      </c>
      <c r="E119" s="1">
        <f t="shared" si="36"/>
        <v>1</v>
      </c>
      <c r="F119" s="1">
        <f t="shared" si="36"/>
        <v>2</v>
      </c>
      <c r="G119" s="1">
        <f t="shared" si="36"/>
        <v>7</v>
      </c>
      <c r="H119" s="1">
        <f t="shared" si="36"/>
        <v>9</v>
      </c>
      <c r="I119" s="1">
        <f t="shared" si="36"/>
        <v>4</v>
      </c>
      <c r="J119" s="1">
        <f t="shared" si="36"/>
        <v>3</v>
      </c>
      <c r="K119" s="1">
        <f t="shared" si="36"/>
        <v>5</v>
      </c>
      <c r="M119" t="s">
        <v>84</v>
      </c>
      <c r="N119" s="1">
        <f t="shared" ref="N119:V120" si="37">N52</f>
        <v>7</v>
      </c>
      <c r="O119" s="1">
        <f t="shared" si="37"/>
        <v>6</v>
      </c>
      <c r="P119" s="1">
        <f t="shared" si="37"/>
        <v>1</v>
      </c>
      <c r="Q119" s="1">
        <f t="shared" si="37"/>
        <v>2</v>
      </c>
      <c r="R119" s="1">
        <f t="shared" si="37"/>
        <v>5</v>
      </c>
      <c r="S119" s="1">
        <f t="shared" si="37"/>
        <v>9</v>
      </c>
      <c r="T119" s="1">
        <f t="shared" si="37"/>
        <v>8</v>
      </c>
      <c r="U119" s="1">
        <f t="shared" si="37"/>
        <v>4</v>
      </c>
      <c r="V119" s="1">
        <f t="shared" si="37"/>
        <v>3</v>
      </c>
    </row>
    <row r="120" spans="1:22" x14ac:dyDescent="0.25">
      <c r="B120" t="s">
        <v>85</v>
      </c>
      <c r="C120" s="1">
        <f t="shared" si="36"/>
        <v>6</v>
      </c>
      <c r="D120" s="1">
        <f t="shared" si="36"/>
        <v>5</v>
      </c>
      <c r="E120" s="1">
        <f t="shared" si="36"/>
        <v>1</v>
      </c>
      <c r="F120" s="1">
        <f t="shared" si="36"/>
        <v>2</v>
      </c>
      <c r="G120" s="1">
        <f t="shared" si="36"/>
        <v>8</v>
      </c>
      <c r="H120" s="1">
        <f t="shared" si="36"/>
        <v>9</v>
      </c>
      <c r="I120" s="1">
        <f t="shared" si="36"/>
        <v>3</v>
      </c>
      <c r="J120" s="1">
        <f t="shared" si="36"/>
        <v>7</v>
      </c>
      <c r="K120" s="1">
        <f t="shared" si="36"/>
        <v>4</v>
      </c>
      <c r="M120" t="s">
        <v>85</v>
      </c>
      <c r="N120" s="1">
        <f t="shared" si="37"/>
        <v>8</v>
      </c>
      <c r="O120" s="1">
        <f t="shared" si="37"/>
        <v>5</v>
      </c>
      <c r="P120" s="1">
        <f t="shared" si="37"/>
        <v>2</v>
      </c>
      <c r="Q120" s="1">
        <f t="shared" si="37"/>
        <v>1</v>
      </c>
      <c r="R120" s="1">
        <f t="shared" si="37"/>
        <v>6</v>
      </c>
      <c r="S120" s="1">
        <f t="shared" si="37"/>
        <v>9</v>
      </c>
      <c r="T120" s="1">
        <f t="shared" si="37"/>
        <v>4</v>
      </c>
      <c r="U120" s="1">
        <f t="shared" si="37"/>
        <v>7</v>
      </c>
      <c r="V120" s="1">
        <f t="shared" si="37"/>
        <v>3</v>
      </c>
    </row>
    <row r="121" spans="1:22" x14ac:dyDescent="0.25">
      <c r="B121" t="s">
        <v>89</v>
      </c>
      <c r="C121" s="1">
        <f t="shared" ref="C121:K124" si="38">C66</f>
        <v>6</v>
      </c>
      <c r="D121" s="1">
        <f t="shared" si="38"/>
        <v>3</v>
      </c>
      <c r="E121" s="1">
        <f t="shared" si="38"/>
        <v>1</v>
      </c>
      <c r="F121" s="1">
        <f t="shared" si="38"/>
        <v>2</v>
      </c>
      <c r="G121" s="1">
        <f t="shared" si="38"/>
        <v>8</v>
      </c>
      <c r="H121" s="1">
        <f t="shared" si="38"/>
        <v>9</v>
      </c>
      <c r="I121" s="1">
        <f t="shared" si="38"/>
        <v>7</v>
      </c>
      <c r="J121" s="1">
        <f t="shared" si="38"/>
        <v>4</v>
      </c>
      <c r="K121" s="1">
        <f t="shared" si="38"/>
        <v>5</v>
      </c>
      <c r="M121" t="s">
        <v>89</v>
      </c>
      <c r="N121" s="1">
        <f t="shared" ref="N121:V124" si="39">N66</f>
        <v>7</v>
      </c>
      <c r="O121" s="1">
        <f t="shared" si="39"/>
        <v>4</v>
      </c>
      <c r="P121" s="1">
        <f t="shared" si="39"/>
        <v>1</v>
      </c>
      <c r="Q121" s="1">
        <f t="shared" si="39"/>
        <v>2</v>
      </c>
      <c r="R121" s="1">
        <f t="shared" si="39"/>
        <v>8</v>
      </c>
      <c r="S121" s="1">
        <f t="shared" si="39"/>
        <v>9</v>
      </c>
      <c r="T121" s="1">
        <f t="shared" si="39"/>
        <v>6</v>
      </c>
      <c r="U121" s="1">
        <f t="shared" si="39"/>
        <v>3</v>
      </c>
      <c r="V121" s="1">
        <f t="shared" si="39"/>
        <v>5</v>
      </c>
    </row>
    <row r="122" spans="1:22" x14ac:dyDescent="0.25">
      <c r="B122" t="s">
        <v>90</v>
      </c>
      <c r="C122" s="1">
        <f t="shared" si="38"/>
        <v>5</v>
      </c>
      <c r="D122" s="1">
        <f t="shared" si="38"/>
        <v>3</v>
      </c>
      <c r="E122" s="1">
        <f t="shared" si="38"/>
        <v>1</v>
      </c>
      <c r="F122" s="1">
        <f t="shared" si="38"/>
        <v>2</v>
      </c>
      <c r="G122" s="1">
        <f t="shared" si="38"/>
        <v>8</v>
      </c>
      <c r="H122" s="1">
        <f t="shared" si="38"/>
        <v>9</v>
      </c>
      <c r="I122" s="1">
        <f t="shared" si="38"/>
        <v>7</v>
      </c>
      <c r="J122" s="1">
        <f t="shared" si="38"/>
        <v>6</v>
      </c>
      <c r="K122" s="1">
        <f t="shared" si="38"/>
        <v>4</v>
      </c>
      <c r="M122" t="s">
        <v>90</v>
      </c>
      <c r="N122" s="1">
        <f t="shared" si="39"/>
        <v>4</v>
      </c>
      <c r="O122" s="1">
        <f t="shared" si="39"/>
        <v>3</v>
      </c>
      <c r="P122" s="1">
        <f t="shared" si="39"/>
        <v>1</v>
      </c>
      <c r="Q122" s="1">
        <f t="shared" si="39"/>
        <v>2</v>
      </c>
      <c r="R122" s="1">
        <f t="shared" si="39"/>
        <v>8</v>
      </c>
      <c r="S122" s="1">
        <f t="shared" si="39"/>
        <v>9</v>
      </c>
      <c r="T122" s="1">
        <f t="shared" si="39"/>
        <v>7</v>
      </c>
      <c r="U122" s="1">
        <f t="shared" si="39"/>
        <v>5</v>
      </c>
      <c r="V122" s="1">
        <f t="shared" si="39"/>
        <v>6</v>
      </c>
    </row>
    <row r="123" spans="1:22" x14ac:dyDescent="0.25">
      <c r="B123" t="s">
        <v>91</v>
      </c>
      <c r="C123" s="1">
        <f t="shared" si="38"/>
        <v>7</v>
      </c>
      <c r="D123" s="1">
        <f t="shared" si="38"/>
        <v>4</v>
      </c>
      <c r="E123" s="1">
        <f t="shared" si="38"/>
        <v>1</v>
      </c>
      <c r="F123" s="1">
        <f t="shared" si="38"/>
        <v>2</v>
      </c>
      <c r="G123" s="1">
        <f t="shared" si="38"/>
        <v>3</v>
      </c>
      <c r="H123" s="1">
        <f t="shared" si="38"/>
        <v>8</v>
      </c>
      <c r="I123" s="1">
        <f t="shared" si="38"/>
        <v>9</v>
      </c>
      <c r="J123" s="1">
        <f t="shared" si="38"/>
        <v>6</v>
      </c>
      <c r="K123" s="1">
        <f t="shared" si="38"/>
        <v>5</v>
      </c>
      <c r="M123" t="s">
        <v>91</v>
      </c>
      <c r="N123" s="1">
        <f t="shared" si="39"/>
        <v>7</v>
      </c>
      <c r="O123" s="1">
        <f t="shared" si="39"/>
        <v>8</v>
      </c>
      <c r="P123" s="1">
        <f t="shared" si="39"/>
        <v>1</v>
      </c>
      <c r="Q123" s="1">
        <f t="shared" si="39"/>
        <v>3</v>
      </c>
      <c r="R123" s="1">
        <f t="shared" si="39"/>
        <v>4</v>
      </c>
      <c r="S123" s="1">
        <f t="shared" si="39"/>
        <v>9</v>
      </c>
      <c r="T123" s="1">
        <f t="shared" si="39"/>
        <v>6</v>
      </c>
      <c r="U123" s="1">
        <f t="shared" si="39"/>
        <v>5</v>
      </c>
      <c r="V123" s="1">
        <f t="shared" si="39"/>
        <v>2</v>
      </c>
    </row>
    <row r="124" spans="1:22" x14ac:dyDescent="0.25">
      <c r="B124" t="s">
        <v>92</v>
      </c>
      <c r="C124" s="1">
        <f t="shared" si="38"/>
        <v>5</v>
      </c>
      <c r="D124" s="1">
        <f t="shared" si="38"/>
        <v>1</v>
      </c>
      <c r="E124" s="1">
        <f t="shared" si="38"/>
        <v>2</v>
      </c>
      <c r="F124" s="1">
        <f t="shared" si="38"/>
        <v>3</v>
      </c>
      <c r="G124" s="1">
        <f t="shared" si="38"/>
        <v>6</v>
      </c>
      <c r="H124" s="1">
        <f t="shared" si="38"/>
        <v>9</v>
      </c>
      <c r="I124" s="1">
        <f t="shared" si="38"/>
        <v>8</v>
      </c>
      <c r="J124" s="1">
        <f t="shared" si="38"/>
        <v>4</v>
      </c>
      <c r="K124" s="1">
        <f t="shared" si="38"/>
        <v>7</v>
      </c>
      <c r="M124" t="s">
        <v>92</v>
      </c>
      <c r="N124" s="1">
        <f t="shared" si="39"/>
        <v>6</v>
      </c>
      <c r="O124" s="1">
        <f t="shared" si="39"/>
        <v>1</v>
      </c>
      <c r="P124" s="1">
        <f t="shared" si="39"/>
        <v>2</v>
      </c>
      <c r="Q124" s="1">
        <f t="shared" si="39"/>
        <v>3</v>
      </c>
      <c r="R124" s="1">
        <f t="shared" si="39"/>
        <v>5</v>
      </c>
      <c r="S124" s="1">
        <f t="shared" si="39"/>
        <v>8</v>
      </c>
      <c r="T124" s="1">
        <f t="shared" si="39"/>
        <v>9</v>
      </c>
      <c r="U124" s="1">
        <f t="shared" si="39"/>
        <v>4</v>
      </c>
      <c r="V124" s="1">
        <f t="shared" si="39"/>
        <v>7</v>
      </c>
    </row>
    <row r="125" spans="1:22" x14ac:dyDescent="0.25">
      <c r="A125" s="1" t="s">
        <v>70</v>
      </c>
      <c r="B125" t="s">
        <v>96</v>
      </c>
      <c r="C125" s="1">
        <f t="shared" ref="C125:K126" si="40">C73</f>
        <v>2</v>
      </c>
      <c r="D125" s="1">
        <f t="shared" si="40"/>
        <v>7</v>
      </c>
      <c r="E125" s="1">
        <f t="shared" si="40"/>
        <v>9</v>
      </c>
      <c r="F125" s="1">
        <f t="shared" si="40"/>
        <v>8</v>
      </c>
      <c r="G125" s="1">
        <f t="shared" si="40"/>
        <v>1</v>
      </c>
      <c r="H125" s="1">
        <f t="shared" si="40"/>
        <v>6</v>
      </c>
      <c r="I125" s="1">
        <f t="shared" si="40"/>
        <v>5</v>
      </c>
      <c r="J125" s="1">
        <f t="shared" si="40"/>
        <v>4</v>
      </c>
      <c r="K125" s="1">
        <f t="shared" si="40"/>
        <v>3</v>
      </c>
      <c r="M125" t="s">
        <v>96</v>
      </c>
      <c r="N125" s="1">
        <f t="shared" ref="N125:V126" si="41">N73</f>
        <v>3</v>
      </c>
      <c r="O125" s="1">
        <f t="shared" si="41"/>
        <v>9</v>
      </c>
      <c r="P125" s="1">
        <f t="shared" si="41"/>
        <v>8</v>
      </c>
      <c r="Q125" s="1">
        <f t="shared" si="41"/>
        <v>6</v>
      </c>
      <c r="R125" s="1">
        <f t="shared" si="41"/>
        <v>1</v>
      </c>
      <c r="S125" s="1">
        <f t="shared" si="41"/>
        <v>7</v>
      </c>
      <c r="T125" s="1">
        <f t="shared" si="41"/>
        <v>5</v>
      </c>
      <c r="U125" s="1">
        <f t="shared" si="41"/>
        <v>2</v>
      </c>
      <c r="V125" s="1">
        <f t="shared" si="41"/>
        <v>4</v>
      </c>
    </row>
    <row r="126" spans="1:22" x14ac:dyDescent="0.25">
      <c r="B126" t="s">
        <v>97</v>
      </c>
      <c r="C126" s="1">
        <f t="shared" si="40"/>
        <v>2</v>
      </c>
      <c r="D126" s="1">
        <f t="shared" si="40"/>
        <v>9</v>
      </c>
      <c r="E126" s="1">
        <f t="shared" si="40"/>
        <v>6</v>
      </c>
      <c r="F126" s="1">
        <f t="shared" si="40"/>
        <v>4</v>
      </c>
      <c r="G126" s="1">
        <f t="shared" si="40"/>
        <v>7</v>
      </c>
      <c r="H126" s="1">
        <f t="shared" si="40"/>
        <v>3</v>
      </c>
      <c r="I126" s="1">
        <f t="shared" si="40"/>
        <v>8</v>
      </c>
      <c r="J126" s="1">
        <f t="shared" si="40"/>
        <v>5</v>
      </c>
      <c r="K126" s="1">
        <f t="shared" si="40"/>
        <v>1</v>
      </c>
      <c r="M126" t="s">
        <v>97</v>
      </c>
      <c r="N126" s="1">
        <f t="shared" si="41"/>
        <v>3</v>
      </c>
      <c r="O126" s="1">
        <f t="shared" si="41"/>
        <v>7.5</v>
      </c>
      <c r="P126" s="1">
        <f t="shared" si="41"/>
        <v>7.5</v>
      </c>
      <c r="Q126" s="1">
        <f t="shared" si="41"/>
        <v>4</v>
      </c>
      <c r="R126" s="1">
        <f t="shared" si="41"/>
        <v>7.5</v>
      </c>
      <c r="S126" s="1">
        <f t="shared" si="41"/>
        <v>1</v>
      </c>
      <c r="T126" s="1">
        <f t="shared" si="41"/>
        <v>7.5</v>
      </c>
      <c r="U126" s="1">
        <f t="shared" si="41"/>
        <v>5</v>
      </c>
      <c r="V126" s="1">
        <f t="shared" si="41"/>
        <v>2</v>
      </c>
    </row>
    <row r="127" spans="1:22" x14ac:dyDescent="0.25">
      <c r="B127" t="s">
        <v>93</v>
      </c>
      <c r="C127" s="1">
        <f t="shared" ref="C127:K129" si="42">C70</f>
        <v>3</v>
      </c>
      <c r="D127" s="1">
        <f t="shared" si="42"/>
        <v>7</v>
      </c>
      <c r="E127" s="1">
        <f t="shared" si="42"/>
        <v>5</v>
      </c>
      <c r="F127" s="1">
        <f t="shared" si="42"/>
        <v>2</v>
      </c>
      <c r="G127" s="1">
        <f t="shared" si="42"/>
        <v>6</v>
      </c>
      <c r="H127" s="1">
        <f t="shared" si="42"/>
        <v>8</v>
      </c>
      <c r="I127" s="1">
        <f t="shared" si="42"/>
        <v>1</v>
      </c>
      <c r="J127" s="1">
        <f t="shared" si="42"/>
        <v>9</v>
      </c>
      <c r="K127" s="1">
        <f t="shared" si="42"/>
        <v>4</v>
      </c>
      <c r="M127" t="s">
        <v>93</v>
      </c>
      <c r="N127" s="1">
        <f t="shared" ref="N127:V129" si="43">N70</f>
        <v>2</v>
      </c>
      <c r="O127" s="1">
        <f t="shared" si="43"/>
        <v>6</v>
      </c>
      <c r="P127" s="1">
        <f t="shared" si="43"/>
        <v>5</v>
      </c>
      <c r="Q127" s="1">
        <f t="shared" si="43"/>
        <v>4</v>
      </c>
      <c r="R127" s="1">
        <f t="shared" si="43"/>
        <v>7</v>
      </c>
      <c r="S127" s="1">
        <f t="shared" si="43"/>
        <v>9</v>
      </c>
      <c r="T127" s="1">
        <f t="shared" si="43"/>
        <v>1</v>
      </c>
      <c r="U127" s="1">
        <f t="shared" si="43"/>
        <v>8</v>
      </c>
      <c r="V127" s="1">
        <f t="shared" si="43"/>
        <v>3</v>
      </c>
    </row>
    <row r="128" spans="1:22" x14ac:dyDescent="0.25">
      <c r="B128" t="s">
        <v>94</v>
      </c>
      <c r="C128" s="1">
        <f t="shared" si="42"/>
        <v>6</v>
      </c>
      <c r="D128" s="1">
        <f t="shared" si="42"/>
        <v>2</v>
      </c>
      <c r="E128" s="1">
        <f t="shared" si="42"/>
        <v>3</v>
      </c>
      <c r="F128" s="1">
        <f t="shared" si="42"/>
        <v>4</v>
      </c>
      <c r="G128" s="1">
        <f t="shared" si="42"/>
        <v>7</v>
      </c>
      <c r="H128" s="1">
        <f t="shared" si="42"/>
        <v>9</v>
      </c>
      <c r="I128" s="1">
        <f t="shared" si="42"/>
        <v>1</v>
      </c>
      <c r="J128" s="1">
        <f t="shared" si="42"/>
        <v>8</v>
      </c>
      <c r="K128" s="1">
        <f t="shared" si="42"/>
        <v>5</v>
      </c>
      <c r="M128" t="s">
        <v>94</v>
      </c>
      <c r="N128" s="1">
        <f t="shared" si="43"/>
        <v>5</v>
      </c>
      <c r="O128" s="1">
        <f t="shared" si="43"/>
        <v>2</v>
      </c>
      <c r="P128" s="1">
        <f t="shared" si="43"/>
        <v>4</v>
      </c>
      <c r="Q128" s="1">
        <f t="shared" si="43"/>
        <v>8</v>
      </c>
      <c r="R128" s="1">
        <f t="shared" si="43"/>
        <v>7</v>
      </c>
      <c r="S128" s="1">
        <f t="shared" si="43"/>
        <v>9</v>
      </c>
      <c r="T128" s="1">
        <f t="shared" si="43"/>
        <v>1</v>
      </c>
      <c r="U128" s="1">
        <f t="shared" si="43"/>
        <v>6</v>
      </c>
      <c r="V128" s="1">
        <f t="shared" si="43"/>
        <v>3</v>
      </c>
    </row>
    <row r="129" spans="1:22" x14ac:dyDescent="0.25">
      <c r="B129" t="s">
        <v>95</v>
      </c>
      <c r="C129" s="1">
        <f t="shared" si="42"/>
        <v>9</v>
      </c>
      <c r="D129" s="1">
        <f t="shared" si="42"/>
        <v>1</v>
      </c>
      <c r="E129" s="1">
        <f t="shared" si="42"/>
        <v>3</v>
      </c>
      <c r="F129" s="1">
        <f t="shared" si="42"/>
        <v>4</v>
      </c>
      <c r="G129" s="1">
        <f t="shared" si="42"/>
        <v>7</v>
      </c>
      <c r="H129" s="1">
        <f t="shared" si="42"/>
        <v>6</v>
      </c>
      <c r="I129" s="1">
        <f t="shared" si="42"/>
        <v>2</v>
      </c>
      <c r="J129" s="1">
        <f t="shared" si="42"/>
        <v>8</v>
      </c>
      <c r="K129" s="1">
        <f t="shared" si="42"/>
        <v>5</v>
      </c>
      <c r="M129" t="s">
        <v>95</v>
      </c>
      <c r="N129" s="1">
        <f t="shared" si="43"/>
        <v>7</v>
      </c>
      <c r="O129" s="1">
        <f t="shared" si="43"/>
        <v>1</v>
      </c>
      <c r="P129" s="1">
        <f t="shared" si="43"/>
        <v>3</v>
      </c>
      <c r="Q129" s="1">
        <f t="shared" si="43"/>
        <v>4</v>
      </c>
      <c r="R129" s="1">
        <f t="shared" si="43"/>
        <v>9</v>
      </c>
      <c r="S129" s="1">
        <f t="shared" si="43"/>
        <v>6</v>
      </c>
      <c r="T129" s="1">
        <f t="shared" si="43"/>
        <v>2</v>
      </c>
      <c r="U129" s="1">
        <f t="shared" si="43"/>
        <v>8</v>
      </c>
      <c r="V129" s="1">
        <f t="shared" si="43"/>
        <v>5</v>
      </c>
    </row>
    <row r="130" spans="1:22" x14ac:dyDescent="0.25">
      <c r="A130" s="1" t="s">
        <v>72</v>
      </c>
      <c r="B130" t="s">
        <v>98</v>
      </c>
      <c r="C130" s="1">
        <f t="shared" ref="C130:K139" si="44">C75</f>
        <v>5</v>
      </c>
      <c r="D130" s="1">
        <f t="shared" si="44"/>
        <v>1</v>
      </c>
      <c r="E130" s="1">
        <f t="shared" si="44"/>
        <v>2</v>
      </c>
      <c r="F130" s="1">
        <f t="shared" si="44"/>
        <v>4</v>
      </c>
      <c r="G130" s="1">
        <f t="shared" si="44"/>
        <v>6</v>
      </c>
      <c r="H130" s="1">
        <f t="shared" si="44"/>
        <v>8</v>
      </c>
      <c r="I130" s="1">
        <f t="shared" si="44"/>
        <v>9</v>
      </c>
      <c r="J130" s="1">
        <f t="shared" si="44"/>
        <v>3</v>
      </c>
      <c r="K130" s="1">
        <f t="shared" si="44"/>
        <v>7</v>
      </c>
      <c r="M130" t="s">
        <v>98</v>
      </c>
      <c r="N130" s="1">
        <f t="shared" ref="N130:V139" si="45">N75</f>
        <v>5</v>
      </c>
      <c r="O130" s="1">
        <f t="shared" si="45"/>
        <v>3</v>
      </c>
      <c r="P130" s="1">
        <f t="shared" si="45"/>
        <v>1</v>
      </c>
      <c r="Q130" s="1">
        <f t="shared" si="45"/>
        <v>2</v>
      </c>
      <c r="R130" s="1">
        <f t="shared" si="45"/>
        <v>7</v>
      </c>
      <c r="S130" s="1">
        <f t="shared" si="45"/>
        <v>8</v>
      </c>
      <c r="T130" s="1">
        <f t="shared" si="45"/>
        <v>9</v>
      </c>
      <c r="U130" s="1">
        <f t="shared" si="45"/>
        <v>4</v>
      </c>
      <c r="V130" s="1">
        <f t="shared" si="45"/>
        <v>6</v>
      </c>
    </row>
    <row r="131" spans="1:22" x14ac:dyDescent="0.25">
      <c r="A131" s="1" t="s">
        <v>132</v>
      </c>
      <c r="B131" t="s">
        <v>135</v>
      </c>
      <c r="C131" s="1">
        <f t="shared" si="44"/>
        <v>4</v>
      </c>
      <c r="D131" s="1">
        <f t="shared" si="44"/>
        <v>8</v>
      </c>
      <c r="E131" s="1">
        <f t="shared" si="44"/>
        <v>7</v>
      </c>
      <c r="F131" s="1">
        <f t="shared" si="44"/>
        <v>6</v>
      </c>
      <c r="G131" s="1">
        <f t="shared" si="44"/>
        <v>9</v>
      </c>
      <c r="H131" s="1">
        <f t="shared" si="44"/>
        <v>1</v>
      </c>
      <c r="I131" s="1">
        <f t="shared" si="44"/>
        <v>2</v>
      </c>
      <c r="J131" s="1">
        <f t="shared" si="44"/>
        <v>5</v>
      </c>
      <c r="K131" s="1">
        <f t="shared" si="44"/>
        <v>3</v>
      </c>
      <c r="M131" t="s">
        <v>135</v>
      </c>
      <c r="N131" s="1">
        <f t="shared" si="45"/>
        <v>5</v>
      </c>
      <c r="O131" s="1">
        <f t="shared" si="45"/>
        <v>6</v>
      </c>
      <c r="P131" s="1">
        <f t="shared" si="45"/>
        <v>8</v>
      </c>
      <c r="Q131" s="1">
        <f t="shared" si="45"/>
        <v>8</v>
      </c>
      <c r="R131" s="1">
        <f t="shared" si="45"/>
        <v>8</v>
      </c>
      <c r="S131" s="1">
        <f t="shared" si="45"/>
        <v>1</v>
      </c>
      <c r="T131" s="1">
        <f t="shared" si="45"/>
        <v>4</v>
      </c>
      <c r="U131" s="1">
        <f t="shared" si="45"/>
        <v>2</v>
      </c>
      <c r="V131" s="1">
        <f t="shared" si="45"/>
        <v>3</v>
      </c>
    </row>
    <row r="132" spans="1:22" x14ac:dyDescent="0.25">
      <c r="B132" t="s">
        <v>136</v>
      </c>
      <c r="C132" s="1">
        <f t="shared" si="44"/>
        <v>4</v>
      </c>
      <c r="D132" s="1">
        <f t="shared" si="44"/>
        <v>8</v>
      </c>
      <c r="E132" s="1">
        <f t="shared" si="44"/>
        <v>7</v>
      </c>
      <c r="F132" s="1">
        <f t="shared" si="44"/>
        <v>6</v>
      </c>
      <c r="G132" s="1">
        <f t="shared" si="44"/>
        <v>9</v>
      </c>
      <c r="H132" s="1">
        <f t="shared" si="44"/>
        <v>3</v>
      </c>
      <c r="I132" s="1">
        <f t="shared" si="44"/>
        <v>2</v>
      </c>
      <c r="J132" s="1">
        <f t="shared" si="44"/>
        <v>5</v>
      </c>
      <c r="K132" s="1">
        <f t="shared" si="44"/>
        <v>1</v>
      </c>
      <c r="M132" t="s">
        <v>136</v>
      </c>
      <c r="N132" s="1">
        <f t="shared" si="45"/>
        <v>5</v>
      </c>
      <c r="O132" s="1">
        <f t="shared" si="45"/>
        <v>6</v>
      </c>
      <c r="P132" s="1">
        <f t="shared" si="45"/>
        <v>8.5</v>
      </c>
      <c r="Q132" s="1">
        <f t="shared" si="45"/>
        <v>7</v>
      </c>
      <c r="R132" s="1">
        <f t="shared" si="45"/>
        <v>8.5</v>
      </c>
      <c r="S132" s="1">
        <f t="shared" si="45"/>
        <v>2</v>
      </c>
      <c r="T132" s="1">
        <f t="shared" si="45"/>
        <v>3</v>
      </c>
      <c r="U132" s="1">
        <f t="shared" si="45"/>
        <v>4</v>
      </c>
      <c r="V132" s="1">
        <f t="shared" si="45"/>
        <v>1</v>
      </c>
    </row>
    <row r="133" spans="1:22" x14ac:dyDescent="0.25">
      <c r="B133" t="s">
        <v>137</v>
      </c>
      <c r="C133" s="1">
        <f t="shared" si="44"/>
        <v>6</v>
      </c>
      <c r="D133" s="1">
        <f t="shared" si="44"/>
        <v>8</v>
      </c>
      <c r="E133" s="1">
        <f t="shared" si="44"/>
        <v>2</v>
      </c>
      <c r="F133" s="1">
        <f t="shared" si="44"/>
        <v>3</v>
      </c>
      <c r="G133" s="1">
        <f t="shared" si="44"/>
        <v>9</v>
      </c>
      <c r="H133" s="1">
        <f t="shared" si="44"/>
        <v>7</v>
      </c>
      <c r="I133" s="1">
        <f t="shared" si="44"/>
        <v>5</v>
      </c>
      <c r="J133" s="1">
        <f t="shared" si="44"/>
        <v>4</v>
      </c>
      <c r="K133" s="1">
        <f t="shared" si="44"/>
        <v>1</v>
      </c>
      <c r="M133" t="s">
        <v>137</v>
      </c>
      <c r="N133" s="1">
        <f t="shared" si="45"/>
        <v>7</v>
      </c>
      <c r="O133" s="1">
        <f t="shared" si="45"/>
        <v>6</v>
      </c>
      <c r="P133" s="1">
        <f t="shared" si="45"/>
        <v>4</v>
      </c>
      <c r="Q133" s="1">
        <f t="shared" si="45"/>
        <v>2</v>
      </c>
      <c r="R133" s="1">
        <f t="shared" si="45"/>
        <v>9</v>
      </c>
      <c r="S133" s="1">
        <f t="shared" si="45"/>
        <v>8</v>
      </c>
      <c r="T133" s="1">
        <f t="shared" si="45"/>
        <v>5</v>
      </c>
      <c r="U133" s="1">
        <f t="shared" si="45"/>
        <v>3</v>
      </c>
      <c r="V133" s="1">
        <f t="shared" si="45"/>
        <v>1</v>
      </c>
    </row>
    <row r="134" spans="1:22" x14ac:dyDescent="0.25">
      <c r="A134" s="1" t="s">
        <v>133</v>
      </c>
      <c r="B134" t="s">
        <v>138</v>
      </c>
      <c r="C134" s="1">
        <f t="shared" si="44"/>
        <v>1</v>
      </c>
      <c r="D134" s="1">
        <f t="shared" si="44"/>
        <v>5.5</v>
      </c>
      <c r="E134" s="1">
        <f t="shared" si="44"/>
        <v>8</v>
      </c>
      <c r="F134" s="1">
        <f t="shared" si="44"/>
        <v>8</v>
      </c>
      <c r="G134" s="1">
        <f t="shared" si="44"/>
        <v>8</v>
      </c>
      <c r="H134" s="1">
        <f t="shared" si="44"/>
        <v>4</v>
      </c>
      <c r="I134" s="1">
        <f t="shared" si="44"/>
        <v>5.5</v>
      </c>
      <c r="J134" s="1">
        <f t="shared" si="44"/>
        <v>3</v>
      </c>
      <c r="K134" s="1">
        <f t="shared" si="44"/>
        <v>2</v>
      </c>
      <c r="M134" t="s">
        <v>138</v>
      </c>
      <c r="N134" s="1">
        <f t="shared" si="45"/>
        <v>2</v>
      </c>
      <c r="O134" s="1">
        <f t="shared" si="45"/>
        <v>5</v>
      </c>
      <c r="P134" s="1">
        <f t="shared" si="45"/>
        <v>8</v>
      </c>
      <c r="Q134" s="1">
        <f t="shared" si="45"/>
        <v>8</v>
      </c>
      <c r="R134" s="1">
        <f t="shared" si="45"/>
        <v>8</v>
      </c>
      <c r="S134" s="1">
        <f t="shared" si="45"/>
        <v>4</v>
      </c>
      <c r="T134" s="1">
        <f t="shared" si="45"/>
        <v>6</v>
      </c>
      <c r="U134" s="1">
        <f t="shared" si="45"/>
        <v>3</v>
      </c>
      <c r="V134" s="1">
        <f t="shared" si="45"/>
        <v>1</v>
      </c>
    </row>
    <row r="135" spans="1:22" x14ac:dyDescent="0.25">
      <c r="B135" t="s">
        <v>139</v>
      </c>
      <c r="C135" s="1">
        <f t="shared" si="44"/>
        <v>1</v>
      </c>
      <c r="D135" s="1">
        <f t="shared" si="44"/>
        <v>5</v>
      </c>
      <c r="E135" s="1">
        <f t="shared" si="44"/>
        <v>7.5</v>
      </c>
      <c r="F135" s="1">
        <f t="shared" si="44"/>
        <v>7.5</v>
      </c>
      <c r="G135" s="1">
        <f t="shared" si="44"/>
        <v>7.5</v>
      </c>
      <c r="H135" s="1">
        <f t="shared" si="44"/>
        <v>4</v>
      </c>
      <c r="I135" s="1">
        <f t="shared" si="44"/>
        <v>7.5</v>
      </c>
      <c r="J135" s="1">
        <f t="shared" si="44"/>
        <v>3</v>
      </c>
      <c r="K135" s="1">
        <f t="shared" si="44"/>
        <v>2</v>
      </c>
      <c r="M135" t="s">
        <v>139</v>
      </c>
      <c r="N135" s="1">
        <f t="shared" si="45"/>
        <v>2</v>
      </c>
      <c r="O135" s="1">
        <f t="shared" si="45"/>
        <v>5</v>
      </c>
      <c r="P135" s="1">
        <f t="shared" si="45"/>
        <v>7.5</v>
      </c>
      <c r="Q135" s="1">
        <f t="shared" si="45"/>
        <v>7.5</v>
      </c>
      <c r="R135" s="1">
        <f t="shared" si="45"/>
        <v>7.5</v>
      </c>
      <c r="S135" s="1">
        <f t="shared" si="45"/>
        <v>4</v>
      </c>
      <c r="T135" s="1">
        <f t="shared" si="45"/>
        <v>7.5</v>
      </c>
      <c r="U135" s="1">
        <f t="shared" si="45"/>
        <v>3</v>
      </c>
      <c r="V135" s="1">
        <f t="shared" si="45"/>
        <v>1</v>
      </c>
    </row>
    <row r="136" spans="1:22" x14ac:dyDescent="0.25">
      <c r="B136" t="s">
        <v>140</v>
      </c>
      <c r="C136" s="1">
        <f t="shared" si="44"/>
        <v>1</v>
      </c>
      <c r="D136" s="1">
        <f t="shared" si="44"/>
        <v>6.5</v>
      </c>
      <c r="E136" s="1">
        <f t="shared" si="44"/>
        <v>6.5</v>
      </c>
      <c r="F136" s="1">
        <f t="shared" si="44"/>
        <v>6.5</v>
      </c>
      <c r="G136" s="1">
        <f t="shared" si="44"/>
        <v>6.5</v>
      </c>
      <c r="H136" s="1">
        <f t="shared" si="44"/>
        <v>6.5</v>
      </c>
      <c r="I136" s="1">
        <f t="shared" si="44"/>
        <v>6.5</v>
      </c>
      <c r="J136" s="1">
        <f t="shared" si="44"/>
        <v>3</v>
      </c>
      <c r="K136" s="1">
        <f t="shared" si="44"/>
        <v>2</v>
      </c>
      <c r="M136" t="s">
        <v>140</v>
      </c>
      <c r="N136" s="1">
        <f t="shared" si="45"/>
        <v>6</v>
      </c>
      <c r="O136" s="1">
        <f t="shared" si="45"/>
        <v>6</v>
      </c>
      <c r="P136" s="1">
        <f t="shared" si="45"/>
        <v>6</v>
      </c>
      <c r="Q136" s="1">
        <f t="shared" si="45"/>
        <v>6</v>
      </c>
      <c r="R136" s="1">
        <f t="shared" si="45"/>
        <v>6</v>
      </c>
      <c r="S136" s="1">
        <f t="shared" si="45"/>
        <v>6</v>
      </c>
      <c r="T136" s="1">
        <f t="shared" si="45"/>
        <v>6</v>
      </c>
      <c r="U136" s="1">
        <f t="shared" si="45"/>
        <v>1</v>
      </c>
      <c r="V136" s="1">
        <f t="shared" si="45"/>
        <v>2</v>
      </c>
    </row>
    <row r="137" spans="1:22" x14ac:dyDescent="0.25">
      <c r="A137" s="1" t="s">
        <v>134</v>
      </c>
      <c r="B137" t="s">
        <v>141</v>
      </c>
      <c r="C137" s="1">
        <f t="shared" si="44"/>
        <v>1</v>
      </c>
      <c r="D137" s="1">
        <f t="shared" si="44"/>
        <v>8</v>
      </c>
      <c r="E137" s="1">
        <f t="shared" si="44"/>
        <v>7</v>
      </c>
      <c r="F137" s="1">
        <f t="shared" si="44"/>
        <v>6</v>
      </c>
      <c r="G137" s="1">
        <f t="shared" si="44"/>
        <v>9</v>
      </c>
      <c r="H137" s="1">
        <f t="shared" si="44"/>
        <v>2</v>
      </c>
      <c r="I137" s="1">
        <f t="shared" si="44"/>
        <v>5</v>
      </c>
      <c r="J137" s="1">
        <f t="shared" si="44"/>
        <v>4</v>
      </c>
      <c r="K137" s="1">
        <f t="shared" si="44"/>
        <v>3</v>
      </c>
      <c r="M137" t="s">
        <v>141</v>
      </c>
      <c r="N137" s="1">
        <f t="shared" si="45"/>
        <v>1</v>
      </c>
      <c r="O137" s="1">
        <f t="shared" si="45"/>
        <v>7.5</v>
      </c>
      <c r="P137" s="1">
        <f t="shared" si="45"/>
        <v>7.5</v>
      </c>
      <c r="Q137" s="1">
        <f t="shared" si="45"/>
        <v>7.5</v>
      </c>
      <c r="R137" s="1">
        <f t="shared" si="45"/>
        <v>7.5</v>
      </c>
      <c r="S137" s="1">
        <f t="shared" si="45"/>
        <v>2</v>
      </c>
      <c r="T137" s="1">
        <f t="shared" si="45"/>
        <v>5</v>
      </c>
      <c r="U137" s="1">
        <f t="shared" si="45"/>
        <v>4</v>
      </c>
      <c r="V137" s="1">
        <f t="shared" si="45"/>
        <v>3</v>
      </c>
    </row>
    <row r="138" spans="1:22" x14ac:dyDescent="0.25">
      <c r="B138" t="s">
        <v>142</v>
      </c>
      <c r="C138" s="1">
        <f t="shared" si="44"/>
        <v>2</v>
      </c>
      <c r="D138" s="1">
        <f t="shared" si="44"/>
        <v>8</v>
      </c>
      <c r="E138" s="1">
        <f t="shared" si="44"/>
        <v>7</v>
      </c>
      <c r="F138" s="1">
        <f t="shared" si="44"/>
        <v>6</v>
      </c>
      <c r="G138" s="1">
        <f t="shared" si="44"/>
        <v>9</v>
      </c>
      <c r="H138" s="1">
        <f t="shared" si="44"/>
        <v>4</v>
      </c>
      <c r="I138" s="1">
        <f t="shared" si="44"/>
        <v>5</v>
      </c>
      <c r="J138" s="1">
        <f t="shared" si="44"/>
        <v>3</v>
      </c>
      <c r="K138" s="1">
        <f t="shared" si="44"/>
        <v>1</v>
      </c>
      <c r="M138" t="s">
        <v>142</v>
      </c>
      <c r="N138" s="1">
        <f t="shared" si="45"/>
        <v>3</v>
      </c>
      <c r="O138" s="1">
        <f t="shared" si="45"/>
        <v>5</v>
      </c>
      <c r="P138" s="1">
        <f t="shared" si="45"/>
        <v>8.5</v>
      </c>
      <c r="Q138" s="1">
        <f t="shared" si="45"/>
        <v>7</v>
      </c>
      <c r="R138" s="1">
        <f t="shared" si="45"/>
        <v>8.5</v>
      </c>
      <c r="S138" s="1">
        <f t="shared" si="45"/>
        <v>4</v>
      </c>
      <c r="T138" s="1">
        <f t="shared" si="45"/>
        <v>6</v>
      </c>
      <c r="U138" s="1">
        <f t="shared" si="45"/>
        <v>2</v>
      </c>
      <c r="V138" s="1">
        <f t="shared" si="45"/>
        <v>1</v>
      </c>
    </row>
    <row r="139" spans="1:22" x14ac:dyDescent="0.25">
      <c r="B139" t="s">
        <v>143</v>
      </c>
      <c r="C139" s="1">
        <f t="shared" si="44"/>
        <v>6</v>
      </c>
      <c r="D139" s="1">
        <f t="shared" si="44"/>
        <v>9</v>
      </c>
      <c r="E139" s="1">
        <f t="shared" si="44"/>
        <v>1</v>
      </c>
      <c r="F139" s="1">
        <f t="shared" si="44"/>
        <v>2</v>
      </c>
      <c r="G139" s="1">
        <f t="shared" si="44"/>
        <v>7</v>
      </c>
      <c r="H139" s="1">
        <f t="shared" si="44"/>
        <v>8</v>
      </c>
      <c r="I139" s="1">
        <f t="shared" si="44"/>
        <v>5</v>
      </c>
      <c r="J139" s="1">
        <f t="shared" si="44"/>
        <v>3</v>
      </c>
      <c r="K139" s="1">
        <f t="shared" si="44"/>
        <v>4</v>
      </c>
      <c r="M139" t="s">
        <v>143</v>
      </c>
      <c r="N139" s="1">
        <f t="shared" si="45"/>
        <v>6</v>
      </c>
      <c r="O139" s="1">
        <f t="shared" si="45"/>
        <v>9</v>
      </c>
      <c r="P139" s="1">
        <f t="shared" si="45"/>
        <v>3</v>
      </c>
      <c r="Q139" s="1">
        <f t="shared" si="45"/>
        <v>4</v>
      </c>
      <c r="R139" s="1">
        <f t="shared" si="45"/>
        <v>7</v>
      </c>
      <c r="S139" s="1">
        <f t="shared" si="45"/>
        <v>8</v>
      </c>
      <c r="T139" s="1">
        <f t="shared" si="45"/>
        <v>5</v>
      </c>
      <c r="U139" s="1">
        <f t="shared" si="45"/>
        <v>2</v>
      </c>
      <c r="V139" s="1">
        <f t="shared" si="45"/>
        <v>1</v>
      </c>
    </row>
    <row r="140" spans="1:22" x14ac:dyDescent="0.25">
      <c r="B140" s="1" t="s">
        <v>73</v>
      </c>
      <c r="C140" s="1" t="s">
        <v>100</v>
      </c>
      <c r="D140" s="1" t="s">
        <v>3</v>
      </c>
      <c r="E140" s="1" t="s">
        <v>5</v>
      </c>
      <c r="F140" s="1" t="s">
        <v>4</v>
      </c>
      <c r="G140" s="1" t="s">
        <v>6</v>
      </c>
      <c r="H140" s="1" t="s">
        <v>7</v>
      </c>
      <c r="I140" s="1" t="s">
        <v>8</v>
      </c>
      <c r="J140" s="1" t="s">
        <v>9</v>
      </c>
      <c r="K140" s="1" t="s">
        <v>10</v>
      </c>
      <c r="M140" s="1" t="s">
        <v>73</v>
      </c>
      <c r="N140" s="1" t="s">
        <v>100</v>
      </c>
      <c r="O140" s="1" t="s">
        <v>3</v>
      </c>
      <c r="P140" s="1" t="s">
        <v>5</v>
      </c>
      <c r="Q140" s="1" t="s">
        <v>4</v>
      </c>
      <c r="R140" s="1" t="s">
        <v>6</v>
      </c>
      <c r="S140" s="1" t="s">
        <v>7</v>
      </c>
      <c r="T140" s="1" t="s">
        <v>8</v>
      </c>
      <c r="U140" s="1" t="s">
        <v>9</v>
      </c>
      <c r="V140" s="1" t="s">
        <v>10</v>
      </c>
    </row>
    <row r="141" spans="1:22" x14ac:dyDescent="0.25">
      <c r="B141" s="1" t="s">
        <v>64</v>
      </c>
      <c r="C141" s="1">
        <f t="shared" ref="C141:K141" si="46">AVERAGE(C100:C112)</f>
        <v>3.3076923076923075</v>
      </c>
      <c r="D141" s="1">
        <f t="shared" si="46"/>
        <v>3.7692307692307692</v>
      </c>
      <c r="E141" s="1">
        <f t="shared" si="46"/>
        <v>4.9230769230769234</v>
      </c>
      <c r="F141" s="1">
        <f t="shared" si="46"/>
        <v>6.2307692307692308</v>
      </c>
      <c r="G141" s="1">
        <f t="shared" si="46"/>
        <v>6.9230769230769234</v>
      </c>
      <c r="H141" s="1">
        <f t="shared" si="46"/>
        <v>5.7692307692307692</v>
      </c>
      <c r="I141" s="1">
        <f t="shared" si="46"/>
        <v>7.1538461538461542</v>
      </c>
      <c r="J141" s="1">
        <f t="shared" si="46"/>
        <v>4</v>
      </c>
      <c r="K141" s="1">
        <f t="shared" si="46"/>
        <v>2.9230769230769229</v>
      </c>
      <c r="M141" s="1" t="s">
        <v>64</v>
      </c>
      <c r="N141" s="1">
        <f t="shared" ref="N141:V141" si="47">AVERAGE(N100:N112)</f>
        <v>3.8461538461538463</v>
      </c>
      <c r="O141" s="1">
        <f t="shared" si="47"/>
        <v>3.1538461538461537</v>
      </c>
      <c r="P141" s="1">
        <f t="shared" si="47"/>
        <v>5.7692307692307692</v>
      </c>
      <c r="Q141" s="1">
        <f t="shared" si="47"/>
        <v>6.2307692307692308</v>
      </c>
      <c r="R141" s="1">
        <f t="shared" si="47"/>
        <v>7.384615384615385</v>
      </c>
      <c r="S141" s="1">
        <f t="shared" si="47"/>
        <v>4.3076923076923075</v>
      </c>
      <c r="T141" s="1">
        <f t="shared" si="47"/>
        <v>7.6923076923076925</v>
      </c>
      <c r="U141" s="1">
        <f t="shared" si="47"/>
        <v>3.4615384615384617</v>
      </c>
      <c r="V141" s="1">
        <f t="shared" si="47"/>
        <v>3.1538461538461537</v>
      </c>
    </row>
    <row r="142" spans="1:22" x14ac:dyDescent="0.25">
      <c r="B142" s="1" t="s">
        <v>67</v>
      </c>
      <c r="C142" s="1">
        <f t="shared" ref="C142:K142" si="48">AVERAGE(C113:C115)</f>
        <v>2.6666666666666665</v>
      </c>
      <c r="D142" s="1">
        <f t="shared" si="48"/>
        <v>3.6666666666666665</v>
      </c>
      <c r="E142" s="1">
        <f t="shared" si="48"/>
        <v>4.666666666666667</v>
      </c>
      <c r="F142" s="1">
        <f t="shared" si="48"/>
        <v>5.666666666666667</v>
      </c>
      <c r="G142" s="1">
        <f t="shared" si="48"/>
        <v>9</v>
      </c>
      <c r="H142" s="1">
        <f t="shared" si="48"/>
        <v>4</v>
      </c>
      <c r="I142" s="1">
        <f t="shared" si="48"/>
        <v>7.333333333333333</v>
      </c>
      <c r="J142" s="1">
        <f t="shared" si="48"/>
        <v>3.3333333333333335</v>
      </c>
      <c r="K142" s="1">
        <f t="shared" si="48"/>
        <v>4.666666666666667</v>
      </c>
      <c r="M142" s="1" t="s">
        <v>67</v>
      </c>
      <c r="N142" s="1">
        <f t="shared" ref="N142:V142" si="49">AVERAGE(N113:N115)</f>
        <v>2.3333333333333335</v>
      </c>
      <c r="O142" s="1">
        <f t="shared" si="49"/>
        <v>4.666666666666667</v>
      </c>
      <c r="P142" s="1">
        <f t="shared" si="49"/>
        <v>4.333333333333333</v>
      </c>
      <c r="Q142" s="1">
        <f t="shared" si="49"/>
        <v>6.666666666666667</v>
      </c>
      <c r="R142" s="1">
        <f t="shared" si="49"/>
        <v>8.6666666666666661</v>
      </c>
      <c r="S142" s="1">
        <f t="shared" si="49"/>
        <v>4.666666666666667</v>
      </c>
      <c r="T142" s="1">
        <f t="shared" si="49"/>
        <v>8.3333333333333339</v>
      </c>
      <c r="U142" s="1">
        <f t="shared" si="49"/>
        <v>1.3333333333333333</v>
      </c>
      <c r="V142" s="1">
        <f t="shared" si="49"/>
        <v>4</v>
      </c>
    </row>
    <row r="143" spans="1:22" x14ac:dyDescent="0.25">
      <c r="B143" s="1" t="s">
        <v>68</v>
      </c>
      <c r="C143" s="1">
        <f t="shared" ref="C143:K143" si="50">AVERAGE(C116:C118)</f>
        <v>2.6666666666666665</v>
      </c>
      <c r="D143" s="1">
        <f t="shared" si="50"/>
        <v>7</v>
      </c>
      <c r="E143" s="1">
        <f t="shared" si="50"/>
        <v>5</v>
      </c>
      <c r="F143" s="1">
        <f t="shared" si="50"/>
        <v>6.333333333333333</v>
      </c>
      <c r="G143" s="1">
        <f t="shared" si="50"/>
        <v>4</v>
      </c>
      <c r="H143" s="1">
        <f t="shared" si="50"/>
        <v>7</v>
      </c>
      <c r="I143" s="1">
        <f t="shared" si="50"/>
        <v>5</v>
      </c>
      <c r="J143" s="1">
        <f t="shared" si="50"/>
        <v>4.333333333333333</v>
      </c>
      <c r="K143" s="1">
        <f t="shared" si="50"/>
        <v>3.6666666666666665</v>
      </c>
      <c r="M143" s="1" t="s">
        <v>68</v>
      </c>
      <c r="N143" s="1">
        <f t="shared" ref="N143:V143" si="51">AVERAGE(N116:N118)</f>
        <v>2</v>
      </c>
      <c r="O143" s="1">
        <f t="shared" si="51"/>
        <v>4.666666666666667</v>
      </c>
      <c r="P143" s="1">
        <f t="shared" si="51"/>
        <v>4.666666666666667</v>
      </c>
      <c r="Q143" s="1">
        <f t="shared" si="51"/>
        <v>5.333333333333333</v>
      </c>
      <c r="R143" s="1">
        <f t="shared" si="51"/>
        <v>6.666666666666667</v>
      </c>
      <c r="S143" s="1">
        <f t="shared" si="51"/>
        <v>7.333333333333333</v>
      </c>
      <c r="T143" s="1">
        <f t="shared" si="51"/>
        <v>8</v>
      </c>
      <c r="U143" s="1">
        <f t="shared" si="51"/>
        <v>4</v>
      </c>
      <c r="V143" s="1">
        <f t="shared" si="51"/>
        <v>2.3333333333333335</v>
      </c>
    </row>
    <row r="144" spans="1:22" x14ac:dyDescent="0.25">
      <c r="B144" s="1" t="s">
        <v>69</v>
      </c>
      <c r="C144" s="1">
        <f t="shared" ref="C144:K144" si="52">AVERAGE(C119:C124)</f>
        <v>5.833333333333333</v>
      </c>
      <c r="D144" s="1">
        <f t="shared" si="52"/>
        <v>4</v>
      </c>
      <c r="E144" s="1">
        <f t="shared" si="52"/>
        <v>1.1666666666666667</v>
      </c>
      <c r="F144" s="1">
        <f t="shared" si="52"/>
        <v>2.1666666666666665</v>
      </c>
      <c r="G144" s="1">
        <f t="shared" si="52"/>
        <v>6.666666666666667</v>
      </c>
      <c r="H144" s="1">
        <f t="shared" si="52"/>
        <v>8.8333333333333339</v>
      </c>
      <c r="I144" s="1">
        <f t="shared" si="52"/>
        <v>6.333333333333333</v>
      </c>
      <c r="J144" s="1">
        <f t="shared" si="52"/>
        <v>5</v>
      </c>
      <c r="K144" s="1">
        <f t="shared" si="52"/>
        <v>5</v>
      </c>
      <c r="M144" s="1" t="s">
        <v>69</v>
      </c>
      <c r="N144" s="1">
        <f t="shared" ref="N144:V144" si="53">AVERAGE(N119:N124)</f>
        <v>6.5</v>
      </c>
      <c r="O144" s="1">
        <f t="shared" si="53"/>
        <v>4.5</v>
      </c>
      <c r="P144" s="1">
        <f t="shared" si="53"/>
        <v>1.3333333333333333</v>
      </c>
      <c r="Q144" s="1">
        <f t="shared" si="53"/>
        <v>2.1666666666666665</v>
      </c>
      <c r="R144" s="1">
        <f t="shared" si="53"/>
        <v>6</v>
      </c>
      <c r="S144" s="1">
        <f t="shared" si="53"/>
        <v>8.8333333333333339</v>
      </c>
      <c r="T144" s="1">
        <f t="shared" si="53"/>
        <v>6.666666666666667</v>
      </c>
      <c r="U144" s="1">
        <f t="shared" si="53"/>
        <v>4.666666666666667</v>
      </c>
      <c r="V144" s="1">
        <f t="shared" si="53"/>
        <v>4.333333333333333</v>
      </c>
    </row>
    <row r="145" spans="2:22" x14ac:dyDescent="0.25">
      <c r="B145" s="1" t="s">
        <v>70</v>
      </c>
      <c r="C145" s="1">
        <f t="shared" ref="C145:K145" si="54">AVERAGE(C125:C129)</f>
        <v>4.4000000000000004</v>
      </c>
      <c r="D145" s="1">
        <f t="shared" si="54"/>
        <v>5.2</v>
      </c>
      <c r="E145" s="1">
        <f t="shared" si="54"/>
        <v>5.2</v>
      </c>
      <c r="F145" s="1">
        <f t="shared" si="54"/>
        <v>4.4000000000000004</v>
      </c>
      <c r="G145" s="1">
        <f t="shared" si="54"/>
        <v>5.6</v>
      </c>
      <c r="H145" s="1">
        <f t="shared" si="54"/>
        <v>6.4</v>
      </c>
      <c r="I145" s="1">
        <f t="shared" si="54"/>
        <v>3.4</v>
      </c>
      <c r="J145" s="1">
        <f t="shared" si="54"/>
        <v>6.8</v>
      </c>
      <c r="K145" s="1">
        <f t="shared" si="54"/>
        <v>3.6</v>
      </c>
      <c r="M145" s="1" t="s">
        <v>70</v>
      </c>
      <c r="N145" s="1">
        <f t="shared" ref="N145:V145" si="55">AVERAGE(N125:N129)</f>
        <v>4</v>
      </c>
      <c r="O145" s="1">
        <f t="shared" si="55"/>
        <v>5.0999999999999996</v>
      </c>
      <c r="P145" s="1">
        <f t="shared" si="55"/>
        <v>5.5</v>
      </c>
      <c r="Q145" s="1">
        <f t="shared" si="55"/>
        <v>5.2</v>
      </c>
      <c r="R145" s="1">
        <f t="shared" si="55"/>
        <v>6.3</v>
      </c>
      <c r="S145" s="1">
        <f t="shared" si="55"/>
        <v>6.4</v>
      </c>
      <c r="T145" s="1">
        <f t="shared" si="55"/>
        <v>3.3</v>
      </c>
      <c r="U145" s="1">
        <f t="shared" si="55"/>
        <v>5.8</v>
      </c>
      <c r="V145" s="1">
        <f t="shared" si="55"/>
        <v>3.4</v>
      </c>
    </row>
    <row r="146" spans="2:22" x14ac:dyDescent="0.25">
      <c r="B146" s="1" t="s">
        <v>72</v>
      </c>
      <c r="C146" s="1">
        <f t="shared" ref="C146:K146" si="56">AVERAGE(C130)</f>
        <v>5</v>
      </c>
      <c r="D146" s="1">
        <f t="shared" si="56"/>
        <v>1</v>
      </c>
      <c r="E146" s="1">
        <f t="shared" si="56"/>
        <v>2</v>
      </c>
      <c r="F146" s="1">
        <f t="shared" si="56"/>
        <v>4</v>
      </c>
      <c r="G146" s="1">
        <f t="shared" si="56"/>
        <v>6</v>
      </c>
      <c r="H146" s="1">
        <f t="shared" si="56"/>
        <v>8</v>
      </c>
      <c r="I146" s="1">
        <f t="shared" si="56"/>
        <v>9</v>
      </c>
      <c r="J146" s="1">
        <f t="shared" si="56"/>
        <v>3</v>
      </c>
      <c r="K146" s="1">
        <f t="shared" si="56"/>
        <v>7</v>
      </c>
      <c r="M146" s="1" t="s">
        <v>72</v>
      </c>
      <c r="N146" s="1">
        <f t="shared" ref="N146:V146" si="57">AVERAGE(N130)</f>
        <v>5</v>
      </c>
      <c r="O146" s="1">
        <f t="shared" si="57"/>
        <v>3</v>
      </c>
      <c r="P146" s="1">
        <f t="shared" si="57"/>
        <v>1</v>
      </c>
      <c r="Q146" s="1">
        <f t="shared" si="57"/>
        <v>2</v>
      </c>
      <c r="R146" s="1">
        <f t="shared" si="57"/>
        <v>7</v>
      </c>
      <c r="S146" s="1">
        <f t="shared" si="57"/>
        <v>8</v>
      </c>
      <c r="T146" s="1">
        <f t="shared" si="57"/>
        <v>9</v>
      </c>
      <c r="U146" s="1">
        <f t="shared" si="57"/>
        <v>4</v>
      </c>
      <c r="V146" s="1">
        <f t="shared" si="57"/>
        <v>6</v>
      </c>
    </row>
    <row r="147" spans="2:22" x14ac:dyDescent="0.25">
      <c r="B147" s="1" t="s">
        <v>132</v>
      </c>
      <c r="C147" s="1">
        <f>AVERAGE(C131:C133)</f>
        <v>4.666666666666667</v>
      </c>
      <c r="D147" s="1">
        <f t="shared" ref="D147:K147" si="58">AVERAGE(D131:D133)</f>
        <v>8</v>
      </c>
      <c r="E147" s="1">
        <f t="shared" si="58"/>
        <v>5.333333333333333</v>
      </c>
      <c r="F147" s="1">
        <f t="shared" si="58"/>
        <v>5</v>
      </c>
      <c r="G147" s="1">
        <f t="shared" si="58"/>
        <v>9</v>
      </c>
      <c r="H147" s="1">
        <f t="shared" si="58"/>
        <v>3.6666666666666665</v>
      </c>
      <c r="I147" s="1">
        <f t="shared" si="58"/>
        <v>3</v>
      </c>
      <c r="J147" s="1">
        <f t="shared" si="58"/>
        <v>4.666666666666667</v>
      </c>
      <c r="K147" s="1">
        <f t="shared" si="58"/>
        <v>1.6666666666666667</v>
      </c>
      <c r="M147" s="1" t="s">
        <v>132</v>
      </c>
      <c r="N147" s="1">
        <f>AVERAGE(N131:N133)</f>
        <v>5.666666666666667</v>
      </c>
      <c r="O147" s="1">
        <f t="shared" ref="O147:V147" si="59">AVERAGE(O131:O133)</f>
        <v>6</v>
      </c>
      <c r="P147" s="1">
        <f t="shared" si="59"/>
        <v>6.833333333333333</v>
      </c>
      <c r="Q147" s="1">
        <f t="shared" si="59"/>
        <v>5.666666666666667</v>
      </c>
      <c r="R147" s="1">
        <f t="shared" si="59"/>
        <v>8.5</v>
      </c>
      <c r="S147" s="1">
        <f t="shared" si="59"/>
        <v>3.6666666666666665</v>
      </c>
      <c r="T147" s="1">
        <f t="shared" si="59"/>
        <v>4</v>
      </c>
      <c r="U147" s="1">
        <f t="shared" si="59"/>
        <v>3</v>
      </c>
      <c r="V147" s="1">
        <f t="shared" si="59"/>
        <v>1.6666666666666667</v>
      </c>
    </row>
    <row r="148" spans="2:22" x14ac:dyDescent="0.25">
      <c r="B148" s="1" t="s">
        <v>133</v>
      </c>
      <c r="C148" s="1">
        <f>AVERAGE(C134:C136)</f>
        <v>1</v>
      </c>
      <c r="D148" s="1">
        <f t="shared" ref="D148:K148" si="60">AVERAGE(D134:D136)</f>
        <v>5.666666666666667</v>
      </c>
      <c r="E148" s="1">
        <f t="shared" si="60"/>
        <v>7.333333333333333</v>
      </c>
      <c r="F148" s="1">
        <f t="shared" si="60"/>
        <v>7.333333333333333</v>
      </c>
      <c r="G148" s="1">
        <f t="shared" si="60"/>
        <v>7.333333333333333</v>
      </c>
      <c r="H148" s="1">
        <f t="shared" si="60"/>
        <v>4.833333333333333</v>
      </c>
      <c r="I148" s="1">
        <f t="shared" si="60"/>
        <v>6.5</v>
      </c>
      <c r="J148" s="1">
        <f t="shared" si="60"/>
        <v>3</v>
      </c>
      <c r="K148" s="1">
        <f t="shared" si="60"/>
        <v>2</v>
      </c>
      <c r="M148" s="1" t="s">
        <v>133</v>
      </c>
      <c r="N148" s="1">
        <f>AVERAGE(N134:N136)</f>
        <v>3.3333333333333335</v>
      </c>
      <c r="O148" s="1">
        <f t="shared" ref="O148:V148" si="61">AVERAGE(O134:O136)</f>
        <v>5.333333333333333</v>
      </c>
      <c r="P148" s="1">
        <f t="shared" si="61"/>
        <v>7.166666666666667</v>
      </c>
      <c r="Q148" s="1">
        <f t="shared" si="61"/>
        <v>7.166666666666667</v>
      </c>
      <c r="R148" s="1">
        <f t="shared" si="61"/>
        <v>7.166666666666667</v>
      </c>
      <c r="S148" s="1">
        <f t="shared" si="61"/>
        <v>4.666666666666667</v>
      </c>
      <c r="T148" s="1">
        <f t="shared" si="61"/>
        <v>6.5</v>
      </c>
      <c r="U148" s="1">
        <f t="shared" si="61"/>
        <v>2.3333333333333335</v>
      </c>
      <c r="V148" s="1">
        <f t="shared" si="61"/>
        <v>1.3333333333333333</v>
      </c>
    </row>
    <row r="149" spans="2:22" x14ac:dyDescent="0.25">
      <c r="B149" s="1" t="s">
        <v>134</v>
      </c>
      <c r="C149" s="1">
        <f>AVERAGE(C137:C139)</f>
        <v>3</v>
      </c>
      <c r="D149" s="1">
        <f t="shared" ref="D149:K149" si="62">AVERAGE(D137:D139)</f>
        <v>8.3333333333333339</v>
      </c>
      <c r="E149" s="1">
        <f t="shared" si="62"/>
        <v>5</v>
      </c>
      <c r="F149" s="1">
        <f t="shared" si="62"/>
        <v>4.666666666666667</v>
      </c>
      <c r="G149" s="1">
        <f t="shared" si="62"/>
        <v>8.3333333333333339</v>
      </c>
      <c r="H149" s="1">
        <f t="shared" si="62"/>
        <v>4.666666666666667</v>
      </c>
      <c r="I149" s="1">
        <f t="shared" si="62"/>
        <v>5</v>
      </c>
      <c r="J149" s="1">
        <f t="shared" si="62"/>
        <v>3.3333333333333335</v>
      </c>
      <c r="K149" s="1">
        <f t="shared" si="62"/>
        <v>2.6666666666666665</v>
      </c>
      <c r="M149" s="1" t="s">
        <v>134</v>
      </c>
      <c r="N149" s="1">
        <f>AVERAGE(N137:N139)</f>
        <v>3.3333333333333335</v>
      </c>
      <c r="O149" s="1">
        <f t="shared" ref="O149:V149" si="63">AVERAGE(O137:O139)</f>
        <v>7.166666666666667</v>
      </c>
      <c r="P149" s="1">
        <f t="shared" si="63"/>
        <v>6.333333333333333</v>
      </c>
      <c r="Q149" s="1">
        <f t="shared" si="63"/>
        <v>6.166666666666667</v>
      </c>
      <c r="R149" s="1">
        <f t="shared" si="63"/>
        <v>7.666666666666667</v>
      </c>
      <c r="S149" s="1">
        <f t="shared" si="63"/>
        <v>4.666666666666667</v>
      </c>
      <c r="T149" s="1">
        <f t="shared" si="63"/>
        <v>5.333333333333333</v>
      </c>
      <c r="U149" s="1">
        <f t="shared" si="63"/>
        <v>2.6666666666666665</v>
      </c>
      <c r="V149" s="1">
        <f t="shared" si="63"/>
        <v>1.6666666666666667</v>
      </c>
    </row>
    <row r="150" spans="2:22" x14ac:dyDescent="0.25">
      <c r="B150" s="1" t="s">
        <v>74</v>
      </c>
      <c r="C150" s="1">
        <f>AVERAGE(C100:C139)</f>
        <v>3.6749999999999998</v>
      </c>
      <c r="D150" s="1">
        <f t="shared" ref="D150:K150" si="64">AVERAGE(D100:D139)</f>
        <v>4.95</v>
      </c>
      <c r="E150" s="1">
        <f t="shared" si="64"/>
        <v>4.5250000000000004</v>
      </c>
      <c r="F150" s="1">
        <f t="shared" si="64"/>
        <v>5.1749999999999998</v>
      </c>
      <c r="G150" s="1">
        <f t="shared" si="64"/>
        <v>6.9249999999999998</v>
      </c>
      <c r="H150" s="1">
        <f t="shared" si="64"/>
        <v>6.0125000000000002</v>
      </c>
      <c r="I150" s="1">
        <f t="shared" si="64"/>
        <v>5.9375</v>
      </c>
      <c r="J150" s="1">
        <f t="shared" si="64"/>
        <v>4.375</v>
      </c>
      <c r="K150" s="1">
        <f t="shared" si="64"/>
        <v>3.4249999999999998</v>
      </c>
      <c r="M150" s="1" t="s">
        <v>74</v>
      </c>
      <c r="N150" s="1">
        <f>AVERAGE(N100:N139)</f>
        <v>4.0999999999999996</v>
      </c>
      <c r="O150" s="1">
        <f t="shared" ref="O150:V150" si="65">AVERAGE(O100:O139)</f>
        <v>4.5</v>
      </c>
      <c r="P150" s="1">
        <f t="shared" si="65"/>
        <v>4.9874999999999998</v>
      </c>
      <c r="Q150" s="1">
        <f t="shared" si="65"/>
        <v>5.375</v>
      </c>
      <c r="R150" s="1">
        <f t="shared" si="65"/>
        <v>7.1624999999999996</v>
      </c>
      <c r="S150" s="1">
        <f t="shared" si="65"/>
        <v>5.6</v>
      </c>
      <c r="T150" s="1">
        <f t="shared" si="65"/>
        <v>6.55</v>
      </c>
      <c r="U150" s="1">
        <f t="shared" si="65"/>
        <v>3.65</v>
      </c>
      <c r="V150" s="1">
        <f t="shared" si="65"/>
        <v>3.0750000000000002</v>
      </c>
    </row>
    <row r="151" spans="2:22" x14ac:dyDescent="0.25">
      <c r="B151" s="1" t="s">
        <v>75</v>
      </c>
      <c r="C151" s="1">
        <f>_xlfn.STDEV.P(C100:C139)</f>
        <v>2.0296243494794792</v>
      </c>
      <c r="D151" s="1">
        <f t="shared" ref="D151:K151" si="66">_xlfn.STDEV.P(D100:D139)</f>
        <v>2.6286878856189833</v>
      </c>
      <c r="E151" s="1">
        <f t="shared" si="66"/>
        <v>2.7860141779969463</v>
      </c>
      <c r="F151" s="1">
        <f t="shared" si="66"/>
        <v>2.2927876046420002</v>
      </c>
      <c r="G151" s="1">
        <f t="shared" si="66"/>
        <v>2.0203650660214851</v>
      </c>
      <c r="H151" s="1">
        <f t="shared" si="66"/>
        <v>2.4811476679149913</v>
      </c>
      <c r="I151" s="1">
        <f t="shared" si="66"/>
        <v>2.7595006341727846</v>
      </c>
      <c r="J151" s="1">
        <f t="shared" si="66"/>
        <v>2.0698731845212159</v>
      </c>
      <c r="K151" s="1">
        <f t="shared" si="66"/>
        <v>1.6414551471179466</v>
      </c>
      <c r="M151" s="1" t="s">
        <v>75</v>
      </c>
      <c r="N151" s="1">
        <f>_xlfn.STDEV.P(N100:N139)</f>
        <v>2.0832666655999659</v>
      </c>
      <c r="O151" s="1">
        <f t="shared" ref="O151:V151" si="67">_xlfn.STDEV.P(O100:O139)</f>
        <v>2.1880356487041066</v>
      </c>
      <c r="P151" s="1">
        <f t="shared" si="67"/>
        <v>2.6279447768170474</v>
      </c>
      <c r="Q151" s="1">
        <f t="shared" si="67"/>
        <v>2.2960564017462635</v>
      </c>
      <c r="R151" s="1">
        <f t="shared" si="67"/>
        <v>1.6896282875236199</v>
      </c>
      <c r="S151" s="1">
        <f t="shared" si="67"/>
        <v>2.6153393661244042</v>
      </c>
      <c r="T151" s="1">
        <f t="shared" si="67"/>
        <v>2.4052026941611389</v>
      </c>
      <c r="U151" s="1">
        <f t="shared" si="67"/>
        <v>2.2643983748448506</v>
      </c>
      <c r="V151" s="1">
        <f t="shared" si="67"/>
        <v>1.6490527584040482</v>
      </c>
    </row>
    <row r="154" spans="2:22" x14ac:dyDescent="0.25">
      <c r="B154" s="1" t="s">
        <v>73</v>
      </c>
      <c r="C154" s="1" t="s">
        <v>100</v>
      </c>
      <c r="D154" s="1" t="s">
        <v>3</v>
      </c>
      <c r="E154" s="1" t="s">
        <v>5</v>
      </c>
      <c r="F154" s="1" t="s">
        <v>4</v>
      </c>
      <c r="G154" s="1" t="s">
        <v>6</v>
      </c>
      <c r="H154" s="1" t="s">
        <v>7</v>
      </c>
      <c r="I154" s="1" t="s">
        <v>8</v>
      </c>
      <c r="J154" s="1" t="s">
        <v>9</v>
      </c>
      <c r="K154" s="1" t="s">
        <v>10</v>
      </c>
    </row>
    <row r="155" spans="2:22" x14ac:dyDescent="0.25">
      <c r="B155" s="1" t="s">
        <v>64</v>
      </c>
      <c r="C155" s="1" t="str">
        <f t="shared" ref="C155:K163" si="68">TEXT(C141,"0.00")&amp;"/"&amp;TEXT(N141,"0.00")</f>
        <v>3.31/3.85</v>
      </c>
      <c r="D155" s="1" t="str">
        <f t="shared" si="68"/>
        <v>3.77/3.15</v>
      </c>
      <c r="E155" s="1" t="str">
        <f t="shared" si="68"/>
        <v>4.92/5.77</v>
      </c>
      <c r="F155" s="1" t="str">
        <f t="shared" si="68"/>
        <v>6.23/6.23</v>
      </c>
      <c r="G155" s="1" t="str">
        <f t="shared" si="68"/>
        <v>6.92/7.38</v>
      </c>
      <c r="H155" s="1" t="str">
        <f t="shared" si="68"/>
        <v>5.77/4.31</v>
      </c>
      <c r="I155" s="1" t="str">
        <f t="shared" si="68"/>
        <v>7.15/7.69</v>
      </c>
      <c r="J155" s="1" t="str">
        <f t="shared" si="68"/>
        <v>4.00/3.46</v>
      </c>
      <c r="K155" s="1" t="str">
        <f t="shared" si="68"/>
        <v>2.92/3.15</v>
      </c>
    </row>
    <row r="156" spans="2:22" x14ac:dyDescent="0.25">
      <c r="B156" s="1" t="s">
        <v>67</v>
      </c>
      <c r="C156" s="1" t="str">
        <f t="shared" si="68"/>
        <v>2.67/2.33</v>
      </c>
      <c r="D156" s="1" t="str">
        <f t="shared" si="68"/>
        <v>3.67/4.67</v>
      </c>
      <c r="E156" s="1" t="str">
        <f t="shared" si="68"/>
        <v>4.67/4.33</v>
      </c>
      <c r="F156" s="1" t="str">
        <f t="shared" si="68"/>
        <v>5.67/6.67</v>
      </c>
      <c r="G156" s="1" t="str">
        <f t="shared" si="68"/>
        <v>9.00/8.67</v>
      </c>
      <c r="H156" s="1" t="str">
        <f t="shared" si="68"/>
        <v>4.00/4.67</v>
      </c>
      <c r="I156" s="1" t="str">
        <f t="shared" si="68"/>
        <v>7.33/8.33</v>
      </c>
      <c r="J156" s="1" t="str">
        <f t="shared" si="68"/>
        <v>3.33/1.33</v>
      </c>
      <c r="K156" s="1" t="str">
        <f t="shared" si="68"/>
        <v>4.67/4.00</v>
      </c>
    </row>
    <row r="157" spans="2:22" x14ac:dyDescent="0.25">
      <c r="B157" s="1" t="s">
        <v>68</v>
      </c>
      <c r="C157" s="1" t="str">
        <f t="shared" si="68"/>
        <v>2.67/2.00</v>
      </c>
      <c r="D157" s="1" t="str">
        <f t="shared" si="68"/>
        <v>7.00/4.67</v>
      </c>
      <c r="E157" s="1" t="str">
        <f t="shared" si="68"/>
        <v>5.00/4.67</v>
      </c>
      <c r="F157" s="1" t="str">
        <f t="shared" si="68"/>
        <v>6.33/5.33</v>
      </c>
      <c r="G157" s="1" t="str">
        <f t="shared" si="68"/>
        <v>4.00/6.67</v>
      </c>
      <c r="H157" s="1" t="str">
        <f t="shared" si="68"/>
        <v>7.00/7.33</v>
      </c>
      <c r="I157" s="1" t="str">
        <f t="shared" si="68"/>
        <v>5.00/8.00</v>
      </c>
      <c r="J157" s="1" t="str">
        <f t="shared" si="68"/>
        <v>4.33/4.00</v>
      </c>
      <c r="K157" s="1" t="str">
        <f t="shared" si="68"/>
        <v>3.67/2.33</v>
      </c>
    </row>
    <row r="158" spans="2:22" x14ac:dyDescent="0.25">
      <c r="B158" s="1" t="s">
        <v>69</v>
      </c>
      <c r="C158" s="1" t="str">
        <f t="shared" si="68"/>
        <v>5.83/6.50</v>
      </c>
      <c r="D158" s="1" t="str">
        <f t="shared" si="68"/>
        <v>4.00/4.50</v>
      </c>
      <c r="E158" s="1" t="str">
        <f t="shared" si="68"/>
        <v>1.17/1.33</v>
      </c>
      <c r="F158" s="1" t="str">
        <f t="shared" si="68"/>
        <v>2.17/2.17</v>
      </c>
      <c r="G158" s="1" t="str">
        <f t="shared" si="68"/>
        <v>6.67/6.00</v>
      </c>
      <c r="H158" s="1" t="str">
        <f t="shared" si="68"/>
        <v>8.83/8.83</v>
      </c>
      <c r="I158" s="1" t="str">
        <f t="shared" si="68"/>
        <v>6.33/6.67</v>
      </c>
      <c r="J158" s="1" t="str">
        <f t="shared" si="68"/>
        <v>5.00/4.67</v>
      </c>
      <c r="K158" s="1" t="str">
        <f t="shared" si="68"/>
        <v>5.00/4.33</v>
      </c>
    </row>
    <row r="159" spans="2:22" x14ac:dyDescent="0.25">
      <c r="B159" s="1" t="s">
        <v>70</v>
      </c>
      <c r="C159" s="1" t="str">
        <f t="shared" si="68"/>
        <v>4.40/4.00</v>
      </c>
      <c r="D159" s="1" t="str">
        <f t="shared" si="68"/>
        <v>5.20/5.10</v>
      </c>
      <c r="E159" s="1" t="str">
        <f t="shared" si="68"/>
        <v>5.20/5.50</v>
      </c>
      <c r="F159" s="1" t="str">
        <f t="shared" si="68"/>
        <v>4.40/5.20</v>
      </c>
      <c r="G159" s="1" t="str">
        <f t="shared" si="68"/>
        <v>5.60/6.30</v>
      </c>
      <c r="H159" s="1" t="str">
        <f t="shared" si="68"/>
        <v>6.40/6.40</v>
      </c>
      <c r="I159" s="1" t="str">
        <f t="shared" si="68"/>
        <v>3.40/3.30</v>
      </c>
      <c r="J159" s="1" t="str">
        <f t="shared" si="68"/>
        <v>6.80/5.80</v>
      </c>
      <c r="K159" s="1" t="str">
        <f t="shared" si="68"/>
        <v>3.60/3.40</v>
      </c>
    </row>
    <row r="160" spans="2:22" x14ac:dyDescent="0.25">
      <c r="B160" s="1" t="s">
        <v>72</v>
      </c>
      <c r="C160" s="1" t="str">
        <f t="shared" si="68"/>
        <v>5.00/5.00</v>
      </c>
      <c r="D160" s="1" t="str">
        <f t="shared" si="68"/>
        <v>1.00/3.00</v>
      </c>
      <c r="E160" s="1" t="str">
        <f t="shared" si="68"/>
        <v>2.00/1.00</v>
      </c>
      <c r="F160" s="1" t="str">
        <f t="shared" si="68"/>
        <v>4.00/2.00</v>
      </c>
      <c r="G160" s="1" t="str">
        <f t="shared" si="68"/>
        <v>6.00/7.00</v>
      </c>
      <c r="H160" s="1" t="str">
        <f t="shared" si="68"/>
        <v>8.00/8.00</v>
      </c>
      <c r="I160" s="1" t="str">
        <f t="shared" si="68"/>
        <v>9.00/9.00</v>
      </c>
      <c r="J160" s="1" t="str">
        <f t="shared" si="68"/>
        <v>3.00/4.00</v>
      </c>
      <c r="K160" s="1" t="str">
        <f t="shared" si="68"/>
        <v>7.00/6.00</v>
      </c>
    </row>
    <row r="161" spans="2:11" x14ac:dyDescent="0.25">
      <c r="B161" s="1" t="s">
        <v>132</v>
      </c>
      <c r="C161" s="1" t="str">
        <f t="shared" si="68"/>
        <v>4.67/5.67</v>
      </c>
      <c r="D161" s="1" t="str">
        <f t="shared" si="68"/>
        <v>8.00/6.00</v>
      </c>
      <c r="E161" s="1" t="str">
        <f t="shared" si="68"/>
        <v>5.33/6.83</v>
      </c>
      <c r="F161" s="1" t="str">
        <f t="shared" si="68"/>
        <v>5.00/5.67</v>
      </c>
      <c r="G161" s="1" t="str">
        <f t="shared" si="68"/>
        <v>9.00/8.50</v>
      </c>
      <c r="H161" s="1" t="str">
        <f t="shared" si="68"/>
        <v>3.67/3.67</v>
      </c>
      <c r="I161" s="1" t="str">
        <f t="shared" si="68"/>
        <v>3.00/4.00</v>
      </c>
      <c r="J161" s="1" t="str">
        <f t="shared" si="68"/>
        <v>4.67/3.00</v>
      </c>
      <c r="K161" s="1" t="str">
        <f t="shared" si="68"/>
        <v>1.67/1.67</v>
      </c>
    </row>
    <row r="162" spans="2:11" x14ac:dyDescent="0.25">
      <c r="B162" s="1" t="s">
        <v>133</v>
      </c>
      <c r="C162" s="1" t="str">
        <f t="shared" si="68"/>
        <v>1.00/3.33</v>
      </c>
      <c r="D162" s="1" t="str">
        <f t="shared" si="68"/>
        <v>5.67/5.33</v>
      </c>
      <c r="E162" s="1" t="str">
        <f t="shared" si="68"/>
        <v>7.33/7.17</v>
      </c>
      <c r="F162" s="1" t="str">
        <f t="shared" si="68"/>
        <v>7.33/7.17</v>
      </c>
      <c r="G162" s="1" t="str">
        <f t="shared" si="68"/>
        <v>7.33/7.17</v>
      </c>
      <c r="H162" s="1" t="str">
        <f t="shared" si="68"/>
        <v>4.83/4.67</v>
      </c>
      <c r="I162" s="1" t="str">
        <f t="shared" si="68"/>
        <v>6.50/6.50</v>
      </c>
      <c r="J162" s="1" t="str">
        <f t="shared" si="68"/>
        <v>3.00/2.33</v>
      </c>
      <c r="K162" s="1" t="str">
        <f t="shared" si="68"/>
        <v>2.00/1.33</v>
      </c>
    </row>
    <row r="163" spans="2:11" x14ac:dyDescent="0.25">
      <c r="B163" s="1" t="s">
        <v>134</v>
      </c>
      <c r="C163" s="1" t="str">
        <f t="shared" si="68"/>
        <v>3.00/3.33</v>
      </c>
      <c r="D163" s="1" t="str">
        <f t="shared" si="68"/>
        <v>8.33/7.17</v>
      </c>
      <c r="E163" s="1" t="str">
        <f t="shared" si="68"/>
        <v>5.00/6.33</v>
      </c>
      <c r="F163" s="1" t="str">
        <f t="shared" si="68"/>
        <v>4.67/6.17</v>
      </c>
      <c r="G163" s="1" t="str">
        <f t="shared" si="68"/>
        <v>8.33/7.67</v>
      </c>
      <c r="H163" s="1" t="str">
        <f t="shared" si="68"/>
        <v>4.67/4.67</v>
      </c>
      <c r="I163" s="1" t="str">
        <f t="shared" si="68"/>
        <v>5.00/5.33</v>
      </c>
      <c r="J163" s="1" t="str">
        <f t="shared" si="68"/>
        <v>3.33/2.67</v>
      </c>
      <c r="K163" s="1" t="str">
        <f t="shared" si="68"/>
        <v>2.67/1.67</v>
      </c>
    </row>
    <row r="164" spans="2:11" x14ac:dyDescent="0.25">
      <c r="B164" s="1" t="s">
        <v>74</v>
      </c>
      <c r="C164" s="1" t="str">
        <f t="shared" ref="C164:K165" si="69">TEXT(C150,"0.000")&amp;"/"&amp;TEXT(N150,"0.000")</f>
        <v>3.675/4.100</v>
      </c>
      <c r="D164" s="1" t="str">
        <f t="shared" si="69"/>
        <v>4.950/4.500</v>
      </c>
      <c r="E164" s="1" t="str">
        <f t="shared" si="69"/>
        <v>4.525/4.988</v>
      </c>
      <c r="F164" s="1" t="str">
        <f t="shared" si="69"/>
        <v>5.175/5.375</v>
      </c>
      <c r="G164" s="1" t="str">
        <f t="shared" si="69"/>
        <v>6.925/7.163</v>
      </c>
      <c r="H164" s="1" t="str">
        <f t="shared" si="69"/>
        <v>6.013/5.600</v>
      </c>
      <c r="I164" s="1" t="str">
        <f t="shared" si="69"/>
        <v>5.938/6.550</v>
      </c>
      <c r="J164" s="1" t="str">
        <f t="shared" si="69"/>
        <v>4.375/3.650</v>
      </c>
      <c r="K164" s="1" t="str">
        <f t="shared" si="69"/>
        <v>3.425/3.075</v>
      </c>
    </row>
    <row r="165" spans="2:11" x14ac:dyDescent="0.25">
      <c r="B165" s="1" t="s">
        <v>75</v>
      </c>
      <c r="C165" s="1" t="str">
        <f t="shared" si="69"/>
        <v>2.030/2.083</v>
      </c>
      <c r="D165" s="1" t="str">
        <f t="shared" si="69"/>
        <v>2.629/2.188</v>
      </c>
      <c r="E165" s="1" t="str">
        <f t="shared" si="69"/>
        <v>2.786/2.628</v>
      </c>
      <c r="F165" s="1" t="str">
        <f t="shared" si="69"/>
        <v>2.293/2.296</v>
      </c>
      <c r="G165" s="1" t="str">
        <f t="shared" si="69"/>
        <v>2.020/1.690</v>
      </c>
      <c r="H165" s="1" t="str">
        <f t="shared" si="69"/>
        <v>2.481/2.615</v>
      </c>
      <c r="I165" s="1" t="str">
        <f t="shared" si="69"/>
        <v>2.760/2.405</v>
      </c>
      <c r="J165" s="1" t="str">
        <f t="shared" si="69"/>
        <v>2.070/2.264</v>
      </c>
      <c r="K165" s="1" t="str">
        <f t="shared" si="69"/>
        <v>1.641/1.649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>
      <selection activeCell="M51" sqref="M51"/>
    </sheetView>
  </sheetViews>
  <sheetFormatPr defaultRowHeight="15" x14ac:dyDescent="0.25"/>
  <sheetData>
    <row r="1" spans="1:29" x14ac:dyDescent="0.25">
      <c r="A1" s="52" t="s">
        <v>110</v>
      </c>
      <c r="B1" s="62" t="s">
        <v>8</v>
      </c>
      <c r="C1" s="62"/>
      <c r="D1" s="62"/>
      <c r="E1" s="62"/>
      <c r="F1" s="62"/>
      <c r="G1" s="52"/>
      <c r="H1" s="52"/>
      <c r="I1" s="52" t="s">
        <v>6</v>
      </c>
      <c r="J1" s="52"/>
      <c r="K1" s="52"/>
      <c r="L1" s="62" t="s">
        <v>9</v>
      </c>
      <c r="M1" s="62"/>
      <c r="N1" s="62"/>
      <c r="O1" s="62"/>
      <c r="P1" s="62"/>
      <c r="Q1" s="62" t="s">
        <v>109</v>
      </c>
      <c r="R1" s="62"/>
      <c r="S1" s="62" t="s">
        <v>111</v>
      </c>
      <c r="T1" s="62"/>
      <c r="U1" s="62"/>
      <c r="V1" s="62" t="s">
        <v>7</v>
      </c>
      <c r="W1" s="62"/>
      <c r="X1" s="62"/>
      <c r="Y1" s="62"/>
      <c r="Z1" s="62"/>
      <c r="AA1" s="62"/>
      <c r="AB1" s="62"/>
      <c r="AC1" s="62"/>
    </row>
    <row r="2" spans="1:29" x14ac:dyDescent="0.25">
      <c r="A2" s="52" t="s">
        <v>112</v>
      </c>
      <c r="B2" s="52" t="s">
        <v>6</v>
      </c>
      <c r="C2" s="52" t="s">
        <v>9</v>
      </c>
      <c r="D2" s="52" t="s">
        <v>3</v>
      </c>
      <c r="E2" s="52" t="s">
        <v>4</v>
      </c>
      <c r="F2" s="52" t="s">
        <v>5</v>
      </c>
      <c r="G2" s="52" t="s">
        <v>8</v>
      </c>
      <c r="H2" s="52" t="s">
        <v>9</v>
      </c>
      <c r="I2" s="52" t="s">
        <v>3</v>
      </c>
      <c r="J2" s="52" t="s">
        <v>4</v>
      </c>
      <c r="K2" s="52" t="s">
        <v>5</v>
      </c>
      <c r="L2" s="52" t="s">
        <v>8</v>
      </c>
      <c r="M2" s="52" t="s">
        <v>6</v>
      </c>
      <c r="N2" s="52" t="s">
        <v>3</v>
      </c>
      <c r="O2" s="52" t="s">
        <v>4</v>
      </c>
      <c r="P2" s="52" t="s">
        <v>5</v>
      </c>
      <c r="Q2" s="52" t="s">
        <v>3</v>
      </c>
      <c r="R2" s="52" t="s">
        <v>2</v>
      </c>
      <c r="S2" s="52" t="s">
        <v>3</v>
      </c>
      <c r="T2" s="52" t="s">
        <v>2</v>
      </c>
      <c r="U2" s="52" t="s">
        <v>109</v>
      </c>
      <c r="V2" s="52" t="s">
        <v>2</v>
      </c>
      <c r="W2" s="52" t="s">
        <v>3</v>
      </c>
      <c r="X2" s="52" t="s">
        <v>4</v>
      </c>
      <c r="Y2" s="52" t="s">
        <v>5</v>
      </c>
      <c r="Z2" s="52" t="s">
        <v>113</v>
      </c>
      <c r="AA2" s="52" t="s">
        <v>8</v>
      </c>
      <c r="AB2" s="52" t="s">
        <v>6</v>
      </c>
      <c r="AC2" s="52" t="s">
        <v>9</v>
      </c>
    </row>
    <row r="3" spans="1:29" x14ac:dyDescent="0.25">
      <c r="A3" s="52" t="s">
        <v>11</v>
      </c>
      <c r="B3" s="53">
        <v>1.4956000000000001E-2</v>
      </c>
      <c r="C3" s="53">
        <v>1.4932000000000001E-2</v>
      </c>
      <c r="D3" s="53">
        <v>1.4860999999999999E-2</v>
      </c>
      <c r="E3" s="53">
        <v>1.5058999999999999E-2</v>
      </c>
      <c r="F3" s="53">
        <v>1.4905E-2</v>
      </c>
      <c r="G3" s="53">
        <v>1.4956000000000001E-2</v>
      </c>
      <c r="H3" s="53">
        <v>5.3899999999999998E-4</v>
      </c>
      <c r="I3" s="53">
        <v>1.3209999999999999E-3</v>
      </c>
      <c r="J3" s="53">
        <v>1.457E-3</v>
      </c>
      <c r="K3" s="53">
        <v>1.3010000000000001E-3</v>
      </c>
      <c r="L3" s="53">
        <v>1.4914E-2</v>
      </c>
      <c r="M3" s="53">
        <v>5.2599999999999999E-4</v>
      </c>
      <c r="N3" s="53">
        <v>5.13E-4</v>
      </c>
      <c r="O3" s="53">
        <v>4.6700000000000002E-4</v>
      </c>
      <c r="P3" s="53">
        <v>4.8099999999999998E-4</v>
      </c>
      <c r="Q3" s="53">
        <v>1.616E-3</v>
      </c>
      <c r="R3" s="53">
        <v>4.26E-4</v>
      </c>
      <c r="S3" s="53">
        <v>3.0739999999999999E-3</v>
      </c>
      <c r="T3" s="53">
        <v>4.2700000000000002E-4</v>
      </c>
      <c r="U3" s="53">
        <v>2.2330000000000002E-3</v>
      </c>
      <c r="V3" s="53">
        <v>6.9800000000000005E-4</v>
      </c>
      <c r="W3" s="53">
        <v>7.1599999999999995E-4</v>
      </c>
      <c r="X3" s="53">
        <v>7.1500000000000003E-4</v>
      </c>
      <c r="Y3" s="53">
        <v>7.1100000000000004E-4</v>
      </c>
      <c r="Z3" s="53">
        <v>7.2999999999999996E-4</v>
      </c>
      <c r="AA3" s="53">
        <v>1.5117999999999999E-2</v>
      </c>
      <c r="AB3" s="53">
        <v>7.45E-4</v>
      </c>
      <c r="AC3" s="53">
        <v>7.0200000000000004E-4</v>
      </c>
    </row>
    <row r="4" spans="1:29" x14ac:dyDescent="0.25">
      <c r="A4" s="52" t="s">
        <v>12</v>
      </c>
      <c r="B4" s="53">
        <v>2.6582999999999999E-2</v>
      </c>
      <c r="C4" s="53">
        <v>2.7209000000000001E-2</v>
      </c>
      <c r="D4" s="53">
        <v>2.7009999999999999E-2</v>
      </c>
      <c r="E4" s="53">
        <v>2.6828000000000001E-2</v>
      </c>
      <c r="F4" s="53">
        <v>2.6738000000000001E-2</v>
      </c>
      <c r="G4" s="53">
        <v>2.6582999999999999E-2</v>
      </c>
      <c r="H4" s="53">
        <v>5.1599999999999997E-4</v>
      </c>
      <c r="I4" s="53">
        <v>7.0500000000000001E-4</v>
      </c>
      <c r="J4" s="53">
        <v>1.196E-3</v>
      </c>
      <c r="K4" s="53">
        <v>9.1399999999999999E-4</v>
      </c>
      <c r="L4" s="53">
        <v>2.7005999999999999E-2</v>
      </c>
      <c r="M4" s="53">
        <v>5.1800000000000001E-4</v>
      </c>
      <c r="N4" s="53">
        <v>4.3199999999999998E-4</v>
      </c>
      <c r="O4" s="53">
        <v>4.37E-4</v>
      </c>
      <c r="P4" s="53">
        <v>4.3399999999999998E-4</v>
      </c>
      <c r="Q4" s="53">
        <v>2.1749999999999999E-3</v>
      </c>
      <c r="R4" s="53">
        <v>4.2400000000000001E-4</v>
      </c>
      <c r="S4" s="53">
        <v>1.8240000000000001E-3</v>
      </c>
      <c r="T4" s="53">
        <v>4.2700000000000002E-4</v>
      </c>
      <c r="U4" s="53">
        <v>2.728E-3</v>
      </c>
      <c r="V4" s="53">
        <v>6.9899999999999997E-4</v>
      </c>
      <c r="W4" s="53">
        <v>7.0299999999999996E-4</v>
      </c>
      <c r="X4" s="53">
        <v>7.0100000000000002E-4</v>
      </c>
      <c r="Y4" s="53">
        <v>7.0100000000000002E-4</v>
      </c>
      <c r="Z4" s="53">
        <v>7.1199999999999996E-4</v>
      </c>
      <c r="AA4" s="53">
        <v>2.6776999999999999E-2</v>
      </c>
      <c r="AB4" s="53">
        <v>7.3499999999999998E-4</v>
      </c>
      <c r="AC4" s="53">
        <v>6.9800000000000005E-4</v>
      </c>
    </row>
    <row r="5" spans="1:29" x14ac:dyDescent="0.25">
      <c r="A5" s="52" t="s">
        <v>13</v>
      </c>
      <c r="B5" s="53">
        <v>8.5330000000000007E-3</v>
      </c>
      <c r="C5" s="53">
        <v>8.4860000000000005E-3</v>
      </c>
      <c r="D5" s="53">
        <v>8.4530000000000004E-3</v>
      </c>
      <c r="E5" s="53">
        <v>8.4499999999999992E-3</v>
      </c>
      <c r="F5" s="53">
        <v>8.6390000000000008E-3</v>
      </c>
      <c r="G5" s="53">
        <v>8.5330000000000007E-3</v>
      </c>
      <c r="H5" s="53">
        <v>5.4000000000000001E-4</v>
      </c>
      <c r="I5" s="53">
        <v>1.057E-3</v>
      </c>
      <c r="J5" s="53">
        <v>1.1130000000000001E-3</v>
      </c>
      <c r="K5" s="53">
        <v>1.2700000000000001E-3</v>
      </c>
      <c r="L5" s="53">
        <v>8.5170000000000003E-3</v>
      </c>
      <c r="M5" s="53">
        <v>5.3799999999999996E-4</v>
      </c>
      <c r="N5" s="53">
        <v>5.2800000000000004E-4</v>
      </c>
      <c r="O5" s="53">
        <v>5.3200000000000003E-4</v>
      </c>
      <c r="P5" s="53">
        <v>5.2800000000000004E-4</v>
      </c>
      <c r="Q5" s="53">
        <v>6.2500000000000003E-3</v>
      </c>
      <c r="R5" s="53">
        <v>5.2800000000000004E-4</v>
      </c>
      <c r="S5" s="53">
        <v>5.4060000000000002E-3</v>
      </c>
      <c r="T5" s="53">
        <v>5.2499999999999997E-4</v>
      </c>
      <c r="U5" s="53">
        <v>1.7815000000000001E-2</v>
      </c>
      <c r="V5" s="53">
        <v>8.7100000000000003E-4</v>
      </c>
      <c r="W5" s="53">
        <v>8.8099999999999995E-4</v>
      </c>
      <c r="X5" s="53">
        <v>8.8199999999999997E-4</v>
      </c>
      <c r="Y5" s="53">
        <v>8.7000000000000001E-4</v>
      </c>
      <c r="Z5" s="53">
        <v>8.7699999999999996E-4</v>
      </c>
      <c r="AA5" s="53">
        <v>8.5520000000000006E-3</v>
      </c>
      <c r="AB5" s="53">
        <v>8.8500000000000004E-4</v>
      </c>
      <c r="AC5" s="53">
        <v>8.7000000000000001E-4</v>
      </c>
    </row>
    <row r="6" spans="1:29" x14ac:dyDescent="0.25">
      <c r="A6" s="52" t="s">
        <v>14</v>
      </c>
      <c r="B6" s="53">
        <v>2.5522E-2</v>
      </c>
      <c r="C6" s="53">
        <v>2.2350999999999999E-2</v>
      </c>
      <c r="D6" s="53">
        <v>1.7415E-2</v>
      </c>
      <c r="E6" s="53">
        <v>2.2608E-2</v>
      </c>
      <c r="F6" s="53">
        <v>2.171E-2</v>
      </c>
      <c r="G6" s="53">
        <v>2.1277000000000001E-2</v>
      </c>
      <c r="H6" s="53">
        <v>6.1799999999999995E-4</v>
      </c>
      <c r="I6" s="53">
        <v>0.29602600000000001</v>
      </c>
      <c r="J6" s="53">
        <v>0.55488899999999997</v>
      </c>
      <c r="K6" s="53">
        <v>0.653416</v>
      </c>
      <c r="L6" s="53">
        <v>1.6993999999999999E-2</v>
      </c>
      <c r="M6" s="53">
        <v>6.2799999999999998E-4</v>
      </c>
      <c r="N6" s="53">
        <v>4.66E-4</v>
      </c>
      <c r="O6" s="53">
        <v>4.6799999999999999E-4</v>
      </c>
      <c r="P6" s="53">
        <v>4.6500000000000003E-4</v>
      </c>
      <c r="Q6" s="53">
        <v>8.6566000000000004E-2</v>
      </c>
      <c r="R6" s="53">
        <v>6.5600000000000001E-4</v>
      </c>
      <c r="S6" s="53">
        <v>4.1541000000000002E-2</v>
      </c>
      <c r="T6" s="53">
        <v>6.2699999999999995E-4</v>
      </c>
      <c r="U6" s="53">
        <v>0.88241099999999995</v>
      </c>
      <c r="V6" s="53">
        <v>1.2199999999999999E-3</v>
      </c>
      <c r="W6" s="53">
        <v>9.0399999999999996E-4</v>
      </c>
      <c r="X6" s="53">
        <v>1.1429999999999999E-3</v>
      </c>
      <c r="Y6" s="53">
        <v>1.093E-3</v>
      </c>
      <c r="Z6" s="53">
        <v>1.792E-3</v>
      </c>
      <c r="AA6" s="53">
        <v>1.9325999999999999E-2</v>
      </c>
      <c r="AB6" s="53">
        <v>1.5950000000000001E-3</v>
      </c>
      <c r="AC6" s="53">
        <v>8.0400000000000003E-4</v>
      </c>
    </row>
    <row r="7" spans="1:29" x14ac:dyDescent="0.25">
      <c r="A7" s="52" t="s">
        <v>15</v>
      </c>
      <c r="B7" s="53">
        <v>2.3238999999999999E-2</v>
      </c>
      <c r="C7" s="53">
        <v>2.3227000000000001E-2</v>
      </c>
      <c r="D7" s="53">
        <v>2.0232E-2</v>
      </c>
      <c r="E7" s="53">
        <v>2.1817E-2</v>
      </c>
      <c r="F7" s="53">
        <v>2.1887E-2</v>
      </c>
      <c r="G7" s="53">
        <v>2.0673E-2</v>
      </c>
      <c r="H7" s="53">
        <v>1.0820000000000001E-3</v>
      </c>
      <c r="I7" s="53">
        <v>1.147E-3</v>
      </c>
      <c r="J7" s="53">
        <v>1.1310000000000001E-3</v>
      </c>
      <c r="K7" s="53">
        <v>9.2100000000000005E-4</v>
      </c>
      <c r="L7" s="53">
        <v>1.9605000000000001E-2</v>
      </c>
      <c r="M7" s="53">
        <v>1.1230000000000001E-3</v>
      </c>
      <c r="N7" s="53">
        <v>4.8899999999999996E-4</v>
      </c>
      <c r="O7" s="53">
        <v>3.97E-4</v>
      </c>
      <c r="P7" s="53">
        <v>4.3300000000000001E-4</v>
      </c>
      <c r="Q7" s="53">
        <v>2.1900000000000001E-3</v>
      </c>
      <c r="R7" s="53">
        <v>3.5500000000000001E-4</v>
      </c>
      <c r="S7" s="53">
        <v>3.359E-3</v>
      </c>
      <c r="T7" s="53">
        <v>3.5300000000000002E-4</v>
      </c>
      <c r="U7" s="53">
        <v>3.7090000000000001E-3</v>
      </c>
      <c r="V7" s="53">
        <v>1.632E-3</v>
      </c>
      <c r="W7" s="53">
        <v>1.5020000000000001E-3</v>
      </c>
      <c r="X7" s="53">
        <v>1.518E-3</v>
      </c>
      <c r="Y7" s="53">
        <v>1.3630000000000001E-3</v>
      </c>
      <c r="Z7" s="53">
        <v>1.9629999999999999E-3</v>
      </c>
      <c r="AA7" s="53">
        <v>2.3029000000000001E-2</v>
      </c>
      <c r="AB7" s="53">
        <v>2.1450000000000002E-3</v>
      </c>
      <c r="AC7" s="53">
        <v>8.2799999999999996E-4</v>
      </c>
    </row>
    <row r="8" spans="1:29" x14ac:dyDescent="0.25">
      <c r="A8" s="52" t="s">
        <v>16</v>
      </c>
      <c r="B8" s="53">
        <v>0.14055699999999999</v>
      </c>
      <c r="C8" s="53">
        <v>0.139624</v>
      </c>
      <c r="D8" s="53">
        <v>0.13442399999999999</v>
      </c>
      <c r="E8" s="53">
        <v>0.136962</v>
      </c>
      <c r="F8" s="53">
        <v>0.137687</v>
      </c>
      <c r="G8" s="53">
        <v>0.137433</v>
      </c>
      <c r="H8" s="53">
        <v>0.18071999999999999</v>
      </c>
      <c r="I8" s="53">
        <v>0.201686</v>
      </c>
      <c r="J8" s="53">
        <v>0.205205</v>
      </c>
      <c r="K8" s="53">
        <v>0.18911500000000001</v>
      </c>
      <c r="L8" s="53">
        <v>0.13661599999999999</v>
      </c>
      <c r="M8" s="53">
        <v>0.18029100000000001</v>
      </c>
      <c r="N8" s="53">
        <v>0.18049499999999999</v>
      </c>
      <c r="O8" s="53">
        <v>0.17855299999999999</v>
      </c>
      <c r="P8" s="53">
        <v>0.17933099999999999</v>
      </c>
      <c r="Q8" s="53">
        <v>0.16098199999999999</v>
      </c>
      <c r="R8" s="53">
        <v>0.18108399999999999</v>
      </c>
      <c r="S8" s="53">
        <v>0.17175799999999999</v>
      </c>
      <c r="T8" s="53">
        <v>0.18135499999999999</v>
      </c>
      <c r="U8" s="53">
        <v>0.138132</v>
      </c>
      <c r="V8" s="53">
        <v>0.19146099999999999</v>
      </c>
      <c r="W8" s="53">
        <v>0.18321100000000001</v>
      </c>
      <c r="X8" s="53">
        <v>0.18249000000000001</v>
      </c>
      <c r="Y8" s="53">
        <v>0.184006</v>
      </c>
      <c r="Z8" s="53">
        <v>0.22583300000000001</v>
      </c>
      <c r="AA8" s="53">
        <v>0.138464</v>
      </c>
      <c r="AB8" s="53">
        <v>0.18296299999999999</v>
      </c>
      <c r="AC8" s="53">
        <v>0.18104300000000001</v>
      </c>
    </row>
    <row r="9" spans="1:29" x14ac:dyDescent="0.25">
      <c r="A9" s="52" t="s">
        <v>17</v>
      </c>
      <c r="B9" s="53">
        <v>0.20939199999999999</v>
      </c>
      <c r="C9" s="53">
        <v>0.196162</v>
      </c>
      <c r="D9" s="53">
        <v>0.19844800000000001</v>
      </c>
      <c r="E9" s="53">
        <v>0.20590600000000001</v>
      </c>
      <c r="F9" s="53">
        <v>0.19672100000000001</v>
      </c>
      <c r="G9" s="53">
        <v>0.187559</v>
      </c>
      <c r="H9" s="53">
        <v>0.23654</v>
      </c>
      <c r="I9" s="53">
        <v>0.42398000000000002</v>
      </c>
      <c r="J9" s="53">
        <v>0.30716700000000002</v>
      </c>
      <c r="K9" s="53">
        <v>0.47743000000000002</v>
      </c>
      <c r="L9" s="53">
        <v>0.18260699999999999</v>
      </c>
      <c r="M9" s="53">
        <v>0.24599799999999999</v>
      </c>
      <c r="N9" s="53">
        <v>0.230573</v>
      </c>
      <c r="O9" s="53">
        <v>0.25767200000000001</v>
      </c>
      <c r="P9" s="53">
        <v>0.240119</v>
      </c>
      <c r="Q9" s="53">
        <v>0.236453</v>
      </c>
      <c r="R9" s="53">
        <v>0.33328600000000003</v>
      </c>
      <c r="S9" s="53">
        <v>0.267928</v>
      </c>
      <c r="T9" s="53">
        <v>0.33924199999999999</v>
      </c>
      <c r="U9" s="53">
        <v>0.22253200000000001</v>
      </c>
      <c r="V9" s="53">
        <v>0.35497499999999998</v>
      </c>
      <c r="W9" s="53">
        <v>0.35349199999999997</v>
      </c>
      <c r="X9" s="53">
        <v>0.33422800000000003</v>
      </c>
      <c r="Y9" s="53">
        <v>0.34061000000000002</v>
      </c>
      <c r="Z9" s="53">
        <v>0.33197700000000002</v>
      </c>
      <c r="AA9" s="53">
        <v>0.17612900000000001</v>
      </c>
      <c r="AB9" s="53">
        <v>0.37137300000000001</v>
      </c>
      <c r="AC9" s="53">
        <v>0.29862100000000003</v>
      </c>
    </row>
    <row r="10" spans="1:29" x14ac:dyDescent="0.25">
      <c r="A10" s="52" t="s">
        <v>18</v>
      </c>
      <c r="B10" s="53">
        <v>0.15609799999999999</v>
      </c>
      <c r="C10" s="53">
        <v>0.15911900000000001</v>
      </c>
      <c r="D10" s="53">
        <v>0.15659500000000001</v>
      </c>
      <c r="E10" s="53">
        <v>0.167683</v>
      </c>
      <c r="F10" s="53">
        <v>0.156307</v>
      </c>
      <c r="G10" s="53">
        <v>0.15195</v>
      </c>
      <c r="H10" s="53">
        <v>0.42220800000000003</v>
      </c>
      <c r="I10" s="53">
        <v>0.37853399999999998</v>
      </c>
      <c r="J10" s="53">
        <v>0.41829899999999998</v>
      </c>
      <c r="K10" s="53">
        <v>0.37057000000000001</v>
      </c>
      <c r="L10" s="53">
        <v>0.14690900000000001</v>
      </c>
      <c r="M10" s="53">
        <v>0.42703000000000002</v>
      </c>
      <c r="N10" s="53">
        <v>0.40807199999999999</v>
      </c>
      <c r="O10" s="53">
        <v>0.426286</v>
      </c>
      <c r="P10" s="53">
        <v>0.42738999999999999</v>
      </c>
      <c r="Q10" s="53">
        <v>0.30446200000000001</v>
      </c>
      <c r="R10" s="53">
        <v>0.42690499999999998</v>
      </c>
      <c r="S10" s="53">
        <v>0.37322100000000002</v>
      </c>
      <c r="T10" s="53">
        <v>0.42326599999999998</v>
      </c>
      <c r="U10" s="53">
        <v>0.28967100000000001</v>
      </c>
      <c r="V10" s="53">
        <v>0.40875</v>
      </c>
      <c r="W10" s="53">
        <v>0.39828400000000003</v>
      </c>
      <c r="X10" s="53">
        <v>0.39819199999999999</v>
      </c>
      <c r="Y10" s="53">
        <v>0.38781700000000002</v>
      </c>
      <c r="Z10" s="53">
        <v>0.40875</v>
      </c>
      <c r="AA10" s="53">
        <v>0.157887</v>
      </c>
      <c r="AB10" s="53">
        <v>0.40875</v>
      </c>
      <c r="AC10" s="53">
        <v>0.40875</v>
      </c>
    </row>
    <row r="11" spans="1:29" x14ac:dyDescent="0.25">
      <c r="A11" s="52" t="s">
        <v>19</v>
      </c>
      <c r="B11" s="53">
        <v>8.3612000000000006E-2</v>
      </c>
      <c r="C11" s="53">
        <v>8.3279000000000006E-2</v>
      </c>
      <c r="D11" s="53">
        <v>7.7789999999999998E-2</v>
      </c>
      <c r="E11" s="53">
        <v>7.7955999999999998E-2</v>
      </c>
      <c r="F11" s="53">
        <v>8.1586000000000006E-2</v>
      </c>
      <c r="G11" s="53">
        <v>6.7256999999999997E-2</v>
      </c>
      <c r="H11" s="53">
        <v>0.22742699999999999</v>
      </c>
      <c r="I11" s="53">
        <v>0.32724700000000001</v>
      </c>
      <c r="J11" s="53">
        <v>0.35714899999999999</v>
      </c>
      <c r="K11" s="53">
        <v>0.36606</v>
      </c>
      <c r="L11" s="53">
        <v>6.7389000000000004E-2</v>
      </c>
      <c r="M11" s="53">
        <v>0.246526</v>
      </c>
      <c r="N11" s="53">
        <v>0.229019</v>
      </c>
      <c r="O11" s="53">
        <v>0.23080999999999999</v>
      </c>
      <c r="P11" s="53">
        <v>0.22552800000000001</v>
      </c>
      <c r="Q11" s="53">
        <v>0.22581000000000001</v>
      </c>
      <c r="R11" s="53">
        <v>0.25742300000000001</v>
      </c>
      <c r="S11" s="53">
        <v>0.23652100000000001</v>
      </c>
      <c r="T11" s="53">
        <v>0.245749</v>
      </c>
      <c r="U11" s="53">
        <v>0.110736</v>
      </c>
      <c r="V11" s="53">
        <v>0.256828</v>
      </c>
      <c r="W11" s="53">
        <v>0.26069799999999999</v>
      </c>
      <c r="X11" s="53">
        <v>0.30608800000000003</v>
      </c>
      <c r="Y11" s="53">
        <v>0.38069199999999997</v>
      </c>
      <c r="Z11" s="53">
        <v>0.27642299999999997</v>
      </c>
      <c r="AA11" s="53">
        <v>8.0047999999999994E-2</v>
      </c>
      <c r="AB11" s="53">
        <v>0.30254999999999999</v>
      </c>
      <c r="AC11" s="53">
        <v>0.226187</v>
      </c>
    </row>
    <row r="12" spans="1:29" x14ac:dyDescent="0.25">
      <c r="A12" s="52" t="s">
        <v>20</v>
      </c>
      <c r="B12" s="53">
        <v>8.7758000000000003E-2</v>
      </c>
      <c r="C12" s="53">
        <v>8.7552000000000005E-2</v>
      </c>
      <c r="D12" s="53">
        <v>9.0334999999999999E-2</v>
      </c>
      <c r="E12" s="53">
        <v>8.9232000000000006E-2</v>
      </c>
      <c r="F12" s="53">
        <v>8.7901000000000007E-2</v>
      </c>
      <c r="G12" s="53">
        <v>8.8389999999999996E-2</v>
      </c>
      <c r="H12" s="53">
        <v>0.21864</v>
      </c>
      <c r="I12" s="53">
        <v>0.24206800000000001</v>
      </c>
      <c r="J12" s="53">
        <v>0.25962600000000002</v>
      </c>
      <c r="K12" s="53">
        <v>0.234074</v>
      </c>
      <c r="L12" s="53">
        <v>8.5547999999999999E-2</v>
      </c>
      <c r="M12" s="53">
        <v>0.225249</v>
      </c>
      <c r="N12" s="53">
        <v>0.24707299999999999</v>
      </c>
      <c r="O12" s="53">
        <v>0.17901</v>
      </c>
      <c r="P12" s="53">
        <v>0.20430899999999999</v>
      </c>
      <c r="Q12" s="53">
        <v>0.15389600000000001</v>
      </c>
      <c r="R12" s="53">
        <v>0.20736399999999999</v>
      </c>
      <c r="S12" s="53">
        <v>0.14872099999999999</v>
      </c>
      <c r="T12" s="53">
        <v>0.219661</v>
      </c>
      <c r="U12" s="53">
        <v>9.9251000000000006E-2</v>
      </c>
      <c r="V12" s="53">
        <v>0.23185800000000001</v>
      </c>
      <c r="W12" s="53">
        <v>0.27207500000000001</v>
      </c>
      <c r="X12" s="53">
        <v>0.24282000000000001</v>
      </c>
      <c r="Y12" s="53">
        <v>0.25929200000000002</v>
      </c>
      <c r="Z12" s="53">
        <v>0.258494</v>
      </c>
      <c r="AA12" s="53">
        <v>8.8663000000000006E-2</v>
      </c>
      <c r="AB12" s="53">
        <v>0.273617</v>
      </c>
      <c r="AC12" s="53">
        <v>0.21435499999999999</v>
      </c>
    </row>
    <row r="13" spans="1:29" x14ac:dyDescent="0.25">
      <c r="A13" s="52" t="s">
        <v>21</v>
      </c>
      <c r="B13" s="53">
        <v>1.758E-3</v>
      </c>
      <c r="C13" s="53">
        <v>1.786E-3</v>
      </c>
      <c r="D13" s="53">
        <v>1.761E-3</v>
      </c>
      <c r="E13" s="53">
        <v>1.748E-3</v>
      </c>
      <c r="F13" s="53">
        <v>1.758E-3</v>
      </c>
      <c r="G13" s="53">
        <v>1.7589999999999999E-3</v>
      </c>
      <c r="H13" s="53">
        <v>2.9673999999999999E-2</v>
      </c>
      <c r="I13" s="53">
        <v>1.5765000000000001E-2</v>
      </c>
      <c r="J13" s="53">
        <v>2.0674000000000001E-2</v>
      </c>
      <c r="K13" s="53">
        <v>2.0344000000000001E-2</v>
      </c>
      <c r="L13" s="53">
        <v>1.7639999999999999E-3</v>
      </c>
      <c r="M13" s="53">
        <v>2.5248E-2</v>
      </c>
      <c r="N13" s="53">
        <v>1.6413000000000001E-2</v>
      </c>
      <c r="O13" s="53">
        <v>1.4940999999999999E-2</v>
      </c>
      <c r="P13" s="53">
        <v>1.8887000000000001E-2</v>
      </c>
      <c r="Q13" s="53">
        <v>4.5248999999999998E-2</v>
      </c>
      <c r="R13" s="53">
        <v>2.0473999999999999E-2</v>
      </c>
      <c r="S13" s="53">
        <v>4.1139000000000002E-2</v>
      </c>
      <c r="T13" s="53">
        <v>1.5834000000000001E-2</v>
      </c>
      <c r="U13" s="53">
        <v>5.1723999999999999E-2</v>
      </c>
      <c r="V13" s="53">
        <v>2.6120000000000001E-2</v>
      </c>
      <c r="W13" s="53">
        <v>3.0259999999999999E-2</v>
      </c>
      <c r="X13" s="53">
        <v>2.7466999999999998E-2</v>
      </c>
      <c r="Y13" s="53">
        <v>2.3667000000000001E-2</v>
      </c>
      <c r="Z13" s="53">
        <v>3.4070999999999997E-2</v>
      </c>
      <c r="AA13" s="53">
        <v>1.745E-3</v>
      </c>
      <c r="AB13" s="53">
        <v>2.1418E-2</v>
      </c>
      <c r="AC13" s="53">
        <v>1.26E-2</v>
      </c>
    </row>
    <row r="14" spans="1:29" x14ac:dyDescent="0.25">
      <c r="A14" s="52" t="s">
        <v>22</v>
      </c>
      <c r="B14" s="53">
        <v>1.6019999999999999E-3</v>
      </c>
      <c r="C14" s="53">
        <v>1.5950000000000001E-3</v>
      </c>
      <c r="D14" s="53">
        <v>1.6000000000000001E-3</v>
      </c>
      <c r="E14" s="53">
        <v>1.586E-3</v>
      </c>
      <c r="F14" s="53">
        <v>1.596E-3</v>
      </c>
      <c r="G14" s="53">
        <v>1.596E-3</v>
      </c>
      <c r="H14" s="53">
        <v>1.7718999999999999E-2</v>
      </c>
      <c r="I14" s="53">
        <v>2.0903999999999999E-2</v>
      </c>
      <c r="J14" s="53">
        <v>1.8998000000000001E-2</v>
      </c>
      <c r="K14" s="53">
        <v>2.0261000000000001E-2</v>
      </c>
      <c r="L14" s="53">
        <v>1.6329999999999999E-3</v>
      </c>
      <c r="M14" s="53">
        <v>1.6306999999999999E-2</v>
      </c>
      <c r="N14" s="53">
        <v>1.4817E-2</v>
      </c>
      <c r="O14" s="53">
        <v>1.4423999999999999E-2</v>
      </c>
      <c r="P14" s="53">
        <v>1.3998999999999999E-2</v>
      </c>
      <c r="Q14" s="53">
        <v>2.8944000000000001E-2</v>
      </c>
      <c r="R14" s="53">
        <v>1.0756E-2</v>
      </c>
      <c r="S14" s="53">
        <v>3.0505999999999998E-2</v>
      </c>
      <c r="T14" s="53">
        <v>1.2529999999999999E-2</v>
      </c>
      <c r="U14" s="53">
        <v>3.1296999999999998E-2</v>
      </c>
      <c r="V14" s="53">
        <v>1.3715E-2</v>
      </c>
      <c r="W14" s="53">
        <v>2.2166999999999999E-2</v>
      </c>
      <c r="X14" s="53">
        <v>2.3200999999999999E-2</v>
      </c>
      <c r="Y14" s="53">
        <v>2.0639000000000001E-2</v>
      </c>
      <c r="Z14" s="53">
        <v>2.3012999999999999E-2</v>
      </c>
      <c r="AA14" s="53">
        <v>1.6410000000000001E-3</v>
      </c>
      <c r="AB14" s="53">
        <v>2.4230000000000002E-2</v>
      </c>
      <c r="AC14" s="53">
        <v>1.4496999999999999E-2</v>
      </c>
    </row>
    <row r="15" spans="1:29" x14ac:dyDescent="0.25">
      <c r="A15" s="52" t="s">
        <v>23</v>
      </c>
      <c r="B15" s="53">
        <v>4.3836E-2</v>
      </c>
      <c r="C15" s="53">
        <v>4.3001999999999999E-2</v>
      </c>
      <c r="D15" s="53">
        <v>4.1739999999999999E-2</v>
      </c>
      <c r="E15" s="53">
        <v>4.2652000000000002E-2</v>
      </c>
      <c r="F15" s="53">
        <v>4.5310000000000003E-2</v>
      </c>
      <c r="G15" s="53">
        <v>4.3276000000000002E-2</v>
      </c>
      <c r="H15" s="53">
        <v>0.109196</v>
      </c>
      <c r="I15" s="53">
        <v>6.9511000000000003E-2</v>
      </c>
      <c r="J15" s="53">
        <v>6.8584999999999993E-2</v>
      </c>
      <c r="K15" s="53">
        <v>7.9167000000000001E-2</v>
      </c>
      <c r="L15" s="53">
        <v>4.1148999999999998E-2</v>
      </c>
      <c r="M15" s="53">
        <v>9.8613999999999993E-2</v>
      </c>
      <c r="N15" s="53">
        <v>8.2755999999999996E-2</v>
      </c>
      <c r="O15" s="53">
        <v>6.7471000000000003E-2</v>
      </c>
      <c r="P15" s="53">
        <v>7.2251999999999997E-2</v>
      </c>
      <c r="Q15" s="53">
        <v>0.15510499999999999</v>
      </c>
      <c r="R15" s="53">
        <v>6.4332E-2</v>
      </c>
      <c r="S15" s="53">
        <v>0.121642</v>
      </c>
      <c r="T15" s="53">
        <v>6.3242000000000007E-2</v>
      </c>
      <c r="U15" s="53">
        <v>0.187335</v>
      </c>
      <c r="V15" s="53">
        <v>0.14807500000000001</v>
      </c>
      <c r="W15" s="53">
        <v>0.118717</v>
      </c>
      <c r="X15" s="53">
        <v>0.12524099999999999</v>
      </c>
      <c r="Y15" s="53">
        <v>0.121518</v>
      </c>
      <c r="Z15" s="53">
        <v>0.15617300000000001</v>
      </c>
      <c r="AA15" s="53">
        <v>4.2659999999999997E-2</v>
      </c>
      <c r="AB15" s="53">
        <v>0.100568</v>
      </c>
      <c r="AC15" s="53">
        <v>7.7487E-2</v>
      </c>
    </row>
    <row r="16" spans="1:29" x14ac:dyDescent="0.25">
      <c r="A16" s="52" t="s">
        <v>24</v>
      </c>
      <c r="B16" s="53">
        <v>2.93E-2</v>
      </c>
      <c r="C16" s="53">
        <v>2.9426999999999998E-2</v>
      </c>
      <c r="D16" s="53">
        <v>2.9326000000000001E-2</v>
      </c>
      <c r="E16" s="53">
        <v>2.9451000000000001E-2</v>
      </c>
      <c r="F16" s="53">
        <v>2.9159999999999998E-2</v>
      </c>
      <c r="G16" s="53">
        <v>2.9437999999999999E-2</v>
      </c>
      <c r="H16" s="53">
        <v>4.7980000000000002E-2</v>
      </c>
      <c r="I16" s="53">
        <v>6.5070000000000003E-2</v>
      </c>
      <c r="J16" s="53">
        <v>6.9075999999999999E-2</v>
      </c>
      <c r="K16" s="53">
        <v>6.8074999999999997E-2</v>
      </c>
      <c r="L16" s="53">
        <v>2.9291999999999999E-2</v>
      </c>
      <c r="M16" s="53">
        <v>4.6004000000000003E-2</v>
      </c>
      <c r="N16" s="53">
        <v>4.3402000000000003E-2</v>
      </c>
      <c r="O16" s="53">
        <v>4.1992000000000002E-2</v>
      </c>
      <c r="P16" s="53">
        <v>4.1718999999999999E-2</v>
      </c>
      <c r="Q16" s="53">
        <v>7.7326000000000006E-2</v>
      </c>
      <c r="R16" s="53">
        <v>4.1570000000000003E-2</v>
      </c>
      <c r="S16" s="53">
        <v>8.0044000000000004E-2</v>
      </c>
      <c r="T16" s="53">
        <v>4.1676999999999999E-2</v>
      </c>
      <c r="U16" s="53">
        <v>7.5937000000000004E-2</v>
      </c>
      <c r="V16" s="53">
        <v>4.5286E-2</v>
      </c>
      <c r="W16" s="53">
        <v>5.7882999999999997E-2</v>
      </c>
      <c r="X16" s="53">
        <v>5.8209999999999998E-2</v>
      </c>
      <c r="Y16" s="53">
        <v>5.7144E-2</v>
      </c>
      <c r="Z16" s="53">
        <v>5.5599999999999997E-2</v>
      </c>
      <c r="AA16" s="53">
        <v>2.9346000000000001E-2</v>
      </c>
      <c r="AB16" s="53">
        <v>4.9437000000000002E-2</v>
      </c>
      <c r="AC16" s="53">
        <v>4.4207000000000003E-2</v>
      </c>
    </row>
    <row r="17" spans="1:29" x14ac:dyDescent="0.25">
      <c r="A17" s="52" t="s">
        <v>25</v>
      </c>
      <c r="B17" s="53">
        <v>0.115421</v>
      </c>
      <c r="C17" s="53">
        <v>0.113438</v>
      </c>
      <c r="D17" s="53">
        <v>0.112668</v>
      </c>
      <c r="E17" s="53">
        <v>0.114021</v>
      </c>
      <c r="F17" s="53">
        <v>0.111331</v>
      </c>
      <c r="G17" s="53">
        <v>0.114928</v>
      </c>
      <c r="H17" s="53">
        <v>0.38202599999999998</v>
      </c>
      <c r="I17" s="53">
        <v>0.62868400000000002</v>
      </c>
      <c r="J17" s="53">
        <v>0.61851400000000001</v>
      </c>
      <c r="K17" s="53">
        <v>0.63500100000000004</v>
      </c>
      <c r="L17" s="53">
        <v>0.109155</v>
      </c>
      <c r="M17" s="53">
        <v>0.34351300000000001</v>
      </c>
      <c r="N17" s="53">
        <v>0.31354599999999999</v>
      </c>
      <c r="O17" s="53">
        <v>0.27485100000000001</v>
      </c>
      <c r="P17" s="53">
        <v>0.29273500000000002</v>
      </c>
      <c r="Q17" s="53">
        <v>0.91542299999999999</v>
      </c>
      <c r="R17" s="53">
        <v>0.19234999999999999</v>
      </c>
      <c r="S17" s="53">
        <v>0.92672100000000002</v>
      </c>
      <c r="T17" s="53">
        <v>0.18231</v>
      </c>
      <c r="U17" s="53">
        <v>0.90012800000000004</v>
      </c>
      <c r="V17" s="53">
        <v>0.21642400000000001</v>
      </c>
      <c r="W17" s="53">
        <v>0.35147899999999999</v>
      </c>
      <c r="X17" s="53">
        <v>0.29359800000000003</v>
      </c>
      <c r="Y17" s="53">
        <v>0.311168</v>
      </c>
      <c r="Z17" s="53">
        <v>0.28538400000000003</v>
      </c>
      <c r="AA17" s="53">
        <v>0.11025699999999999</v>
      </c>
      <c r="AB17" s="53">
        <v>0.31692399999999998</v>
      </c>
      <c r="AC17" s="53">
        <v>0.24735299999999999</v>
      </c>
    </row>
    <row r="18" spans="1:29" x14ac:dyDescent="0.25">
      <c r="A18" s="52" t="s">
        <v>26</v>
      </c>
      <c r="B18" s="53">
        <v>6.6748000000000002E-2</v>
      </c>
      <c r="C18" s="53">
        <v>6.3648999999999997E-2</v>
      </c>
      <c r="D18" s="53">
        <v>6.4182000000000003E-2</v>
      </c>
      <c r="E18" s="53">
        <v>6.5024999999999999E-2</v>
      </c>
      <c r="F18" s="53">
        <v>6.3856999999999997E-2</v>
      </c>
      <c r="G18" s="53">
        <v>6.6109000000000001E-2</v>
      </c>
      <c r="H18" s="53">
        <v>0.17283699999999999</v>
      </c>
      <c r="I18" s="53">
        <v>0.15348600000000001</v>
      </c>
      <c r="J18" s="53">
        <v>0.16780300000000001</v>
      </c>
      <c r="K18" s="53">
        <v>0.179201</v>
      </c>
      <c r="L18" s="53">
        <v>6.3267000000000004E-2</v>
      </c>
      <c r="M18" s="53">
        <v>0.131326</v>
      </c>
      <c r="N18" s="53">
        <v>0.110293</v>
      </c>
      <c r="O18" s="53">
        <v>9.7342999999999999E-2</v>
      </c>
      <c r="P18" s="53">
        <v>8.5638000000000006E-2</v>
      </c>
      <c r="Q18" s="53">
        <v>0.27810600000000002</v>
      </c>
      <c r="R18" s="53">
        <v>4.6242999999999999E-2</v>
      </c>
      <c r="S18" s="53">
        <v>0.272866</v>
      </c>
      <c r="T18" s="53">
        <v>5.0376999999999998E-2</v>
      </c>
      <c r="U18" s="53">
        <v>0.36128500000000002</v>
      </c>
      <c r="V18" s="53">
        <v>5.5218000000000003E-2</v>
      </c>
      <c r="W18" s="53">
        <v>8.7498999999999993E-2</v>
      </c>
      <c r="X18" s="53">
        <v>0.10305</v>
      </c>
      <c r="Y18" s="53">
        <v>0.102856</v>
      </c>
      <c r="Z18" s="53">
        <v>8.2060999999999995E-2</v>
      </c>
      <c r="AA18" s="53">
        <v>6.2506000000000006E-2</v>
      </c>
      <c r="AB18" s="53">
        <v>0.112052</v>
      </c>
      <c r="AC18" s="53">
        <v>7.0838999999999999E-2</v>
      </c>
    </row>
    <row r="19" spans="1:29" x14ac:dyDescent="0.25">
      <c r="A19" s="52" t="s">
        <v>27</v>
      </c>
      <c r="B19" s="53">
        <v>2.5999000000000001E-2</v>
      </c>
      <c r="C19" s="53">
        <v>2.7177E-2</v>
      </c>
      <c r="D19" s="53">
        <v>3.0454999999999999E-2</v>
      </c>
      <c r="E19" s="53">
        <v>3.1294000000000002E-2</v>
      </c>
      <c r="F19" s="53">
        <v>3.5069000000000003E-2</v>
      </c>
      <c r="G19" s="53">
        <v>3.4172000000000001E-2</v>
      </c>
      <c r="H19" s="53">
        <v>1.7114000000000001E-2</v>
      </c>
      <c r="I19" s="53">
        <v>1.5942999999999999E-2</v>
      </c>
      <c r="J19" s="53">
        <v>3.4391999999999999E-2</v>
      </c>
      <c r="K19" s="53">
        <v>2.5937999999999999E-2</v>
      </c>
      <c r="L19" s="53">
        <v>3.2009000000000003E-2</v>
      </c>
      <c r="M19" s="53">
        <v>1.3568E-2</v>
      </c>
      <c r="N19" s="53">
        <v>1.4447E-2</v>
      </c>
      <c r="O19" s="53">
        <v>1.5847E-2</v>
      </c>
      <c r="P19" s="53">
        <v>1.4073E-2</v>
      </c>
      <c r="Q19" s="53">
        <v>3.7961000000000002E-2</v>
      </c>
      <c r="R19" s="53">
        <v>9.221E-3</v>
      </c>
      <c r="S19" s="53">
        <v>2.7838999999999999E-2</v>
      </c>
      <c r="T19" s="53">
        <v>9.3349999999999995E-3</v>
      </c>
      <c r="U19" s="53">
        <v>3.9551999999999997E-2</v>
      </c>
      <c r="V19" s="53">
        <v>1.2067E-2</v>
      </c>
      <c r="W19" s="53">
        <v>3.6491000000000003E-2</v>
      </c>
      <c r="X19" s="53">
        <v>1.4744E-2</v>
      </c>
      <c r="Y19" s="53">
        <v>1.4305999999999999E-2</v>
      </c>
      <c r="Z19" s="53">
        <v>2.6238999999999998E-2</v>
      </c>
      <c r="AA19" s="53">
        <v>3.4909999999999997E-2</v>
      </c>
      <c r="AB19" s="53">
        <v>1.3698E-2</v>
      </c>
      <c r="AC19" s="53">
        <v>8.4810000000000007E-3</v>
      </c>
    </row>
    <row r="20" spans="1:29" x14ac:dyDescent="0.25">
      <c r="A20" s="52" t="s">
        <v>28</v>
      </c>
      <c r="B20" s="53">
        <v>1.066692</v>
      </c>
      <c r="C20" s="53">
        <v>1.053747</v>
      </c>
      <c r="D20" s="53">
        <v>1.0628070000000001</v>
      </c>
      <c r="E20" s="53">
        <v>1.068773</v>
      </c>
      <c r="F20" s="53">
        <v>1.0670649999999999</v>
      </c>
      <c r="G20" s="53">
        <v>1.073132</v>
      </c>
      <c r="H20" s="53">
        <v>1.0049509999999999</v>
      </c>
      <c r="I20" s="53">
        <v>1.2245760000000001</v>
      </c>
      <c r="J20" s="53">
        <v>1.2295529999999999</v>
      </c>
      <c r="K20" s="53">
        <v>1.222656</v>
      </c>
      <c r="L20" s="53">
        <v>1.0704309999999999</v>
      </c>
      <c r="M20" s="53">
        <v>0.99673699999999998</v>
      </c>
      <c r="N20" s="53">
        <v>0.74153500000000006</v>
      </c>
      <c r="O20" s="53">
        <v>0.73714999999999997</v>
      </c>
      <c r="P20" s="53">
        <v>0.72701000000000005</v>
      </c>
      <c r="Q20" s="53">
        <v>1.2369079999999999</v>
      </c>
      <c r="R20" s="53">
        <v>0.72098899999999999</v>
      </c>
      <c r="S20" s="53">
        <v>1.224432</v>
      </c>
      <c r="T20" s="53">
        <v>0.71093200000000001</v>
      </c>
      <c r="U20" s="53">
        <v>1.223114</v>
      </c>
      <c r="V20" s="53">
        <v>0.871062</v>
      </c>
      <c r="W20" s="53">
        <v>0.98447600000000002</v>
      </c>
      <c r="X20" s="53">
        <v>0.97462099999999996</v>
      </c>
      <c r="Y20" s="53">
        <v>0.97162700000000002</v>
      </c>
      <c r="Z20" s="53">
        <v>1.0087930000000001</v>
      </c>
      <c r="AA20" s="53">
        <v>1.0621670000000001</v>
      </c>
      <c r="AB20" s="53">
        <v>1.0271539999999999</v>
      </c>
      <c r="AC20" s="53">
        <v>0.92045600000000005</v>
      </c>
    </row>
    <row r="21" spans="1:29" x14ac:dyDescent="0.25">
      <c r="A21" s="52" t="s">
        <v>29</v>
      </c>
      <c r="B21" s="53">
        <v>0.13411899999999999</v>
      </c>
      <c r="C21" s="53">
        <v>0.13624800000000001</v>
      </c>
      <c r="D21" s="53">
        <v>0.128328</v>
      </c>
      <c r="E21" s="53">
        <v>0.13447400000000001</v>
      </c>
      <c r="F21" s="53">
        <v>0.134047</v>
      </c>
      <c r="G21" s="53">
        <v>0.14231099999999999</v>
      </c>
      <c r="H21" s="53">
        <v>8.4679999999999998E-3</v>
      </c>
      <c r="I21" s="53">
        <v>2.1729999999999999E-2</v>
      </c>
      <c r="J21" s="53">
        <v>2.2623999999999998E-2</v>
      </c>
      <c r="K21" s="53">
        <v>2.4934000000000001E-2</v>
      </c>
      <c r="L21" s="53">
        <v>0.134885</v>
      </c>
      <c r="M21" s="53">
        <v>8.541E-3</v>
      </c>
      <c r="N21" s="53">
        <v>4.3839999999999999E-3</v>
      </c>
      <c r="O21" s="53">
        <v>4.5950000000000001E-3</v>
      </c>
      <c r="P21" s="53">
        <v>4.4479999999999997E-3</v>
      </c>
      <c r="Q21" s="53">
        <v>6.7034999999999997E-2</v>
      </c>
      <c r="R21" s="53">
        <v>4.8019999999999998E-3</v>
      </c>
      <c r="S21" s="53">
        <v>7.9784999999999995E-2</v>
      </c>
      <c r="T21" s="53">
        <v>5.0879999999999996E-3</v>
      </c>
      <c r="U21" s="53">
        <v>7.5513999999999998E-2</v>
      </c>
      <c r="V21" s="53">
        <v>7.6490000000000004E-3</v>
      </c>
      <c r="W21" s="53">
        <v>9.0620000000000006E-3</v>
      </c>
      <c r="X21" s="53">
        <v>9.4260000000000004E-3</v>
      </c>
      <c r="Y21" s="53">
        <v>9.3629999999999998E-3</v>
      </c>
      <c r="Z21" s="53">
        <v>1.1637E-2</v>
      </c>
      <c r="AA21" s="53">
        <v>0.13463900000000001</v>
      </c>
      <c r="AB21" s="53">
        <v>1.1556E-2</v>
      </c>
      <c r="AC21" s="53">
        <v>7.2830000000000004E-3</v>
      </c>
    </row>
    <row r="22" spans="1:29" x14ac:dyDescent="0.25">
      <c r="A22" s="52" t="s">
        <v>30</v>
      </c>
      <c r="B22" s="53">
        <v>0.13802800000000001</v>
      </c>
      <c r="C22" s="53">
        <v>0.14031399999999999</v>
      </c>
      <c r="D22" s="53">
        <v>0.13946600000000001</v>
      </c>
      <c r="E22" s="53">
        <v>0.14060300000000001</v>
      </c>
      <c r="F22" s="53">
        <v>0.136626</v>
      </c>
      <c r="G22" s="53">
        <v>0.140874</v>
      </c>
      <c r="H22" s="53">
        <v>1.4496999999999999E-2</v>
      </c>
      <c r="I22" s="53">
        <v>1.9355000000000001E-2</v>
      </c>
      <c r="J22" s="53">
        <v>1.9924000000000001E-2</v>
      </c>
      <c r="K22" s="53">
        <v>1.9712E-2</v>
      </c>
      <c r="L22" s="53">
        <v>0.13428000000000001</v>
      </c>
      <c r="M22" s="53">
        <v>1.4335000000000001E-2</v>
      </c>
      <c r="N22" s="53">
        <v>7.9240000000000005E-3</v>
      </c>
      <c r="O22" s="53">
        <v>7.7739999999999997E-3</v>
      </c>
      <c r="P22" s="53">
        <v>7.561E-3</v>
      </c>
      <c r="Q22" s="53">
        <v>3.2890999999999997E-2</v>
      </c>
      <c r="R22" s="53">
        <v>7.77E-3</v>
      </c>
      <c r="S22" s="53">
        <v>3.4313999999999997E-2</v>
      </c>
      <c r="T22" s="53">
        <v>7.8899999999999994E-3</v>
      </c>
      <c r="U22" s="53">
        <v>4.3582000000000003E-2</v>
      </c>
      <c r="V22" s="53">
        <v>1.2505E-2</v>
      </c>
      <c r="W22" s="53">
        <v>2.3245999999999999E-2</v>
      </c>
      <c r="X22" s="53">
        <v>2.3473999999999998E-2</v>
      </c>
      <c r="Y22" s="53">
        <v>2.3276999999999999E-2</v>
      </c>
      <c r="Z22" s="53">
        <v>2.5914E-2</v>
      </c>
      <c r="AA22" s="53">
        <v>0.13717599999999999</v>
      </c>
      <c r="AB22" s="53">
        <v>2.6993E-2</v>
      </c>
      <c r="AC22" s="53">
        <v>1.1589E-2</v>
      </c>
    </row>
    <row r="23" spans="1:29" x14ac:dyDescent="0.25">
      <c r="A23" s="52" t="s">
        <v>31</v>
      </c>
      <c r="B23" s="53">
        <v>2.0007E-2</v>
      </c>
      <c r="C23" s="53">
        <v>2.0454E-2</v>
      </c>
      <c r="D23" s="53">
        <v>2.1094000000000002E-2</v>
      </c>
      <c r="E23" s="53">
        <v>1.9896E-2</v>
      </c>
      <c r="F23" s="53">
        <v>1.8581E-2</v>
      </c>
      <c r="G23" s="53">
        <v>1.864E-2</v>
      </c>
      <c r="H23" s="53">
        <v>1.5661000000000001E-2</v>
      </c>
      <c r="I23" s="53">
        <v>7.0442000000000005E-2</v>
      </c>
      <c r="J23" s="53">
        <v>7.0650000000000004E-2</v>
      </c>
      <c r="K23" s="53">
        <v>7.0226999999999998E-2</v>
      </c>
      <c r="L23" s="53">
        <v>2.0301E-2</v>
      </c>
      <c r="M23" s="53">
        <v>1.5618999999999999E-2</v>
      </c>
      <c r="N23" s="53">
        <v>7.8899999999999994E-3</v>
      </c>
      <c r="O23" s="53">
        <v>8.1580000000000003E-3</v>
      </c>
      <c r="P23" s="53">
        <v>8.5170000000000003E-3</v>
      </c>
      <c r="Q23" s="53">
        <v>9.5906000000000005E-2</v>
      </c>
      <c r="R23" s="53">
        <v>6.7130000000000002E-3</v>
      </c>
      <c r="S23" s="53">
        <v>9.3352000000000004E-2</v>
      </c>
      <c r="T23" s="53">
        <v>7.149E-3</v>
      </c>
      <c r="U23" s="53">
        <v>0.10213800000000001</v>
      </c>
      <c r="V23" s="53">
        <v>1.0534E-2</v>
      </c>
      <c r="W23" s="53">
        <v>2.6661000000000001E-2</v>
      </c>
      <c r="X23" s="53">
        <v>2.5243999999999999E-2</v>
      </c>
      <c r="Y23" s="53">
        <v>2.6034999999999999E-2</v>
      </c>
      <c r="Z23" s="53">
        <v>2.4660999999999999E-2</v>
      </c>
      <c r="AA23" s="53">
        <v>1.8967999999999999E-2</v>
      </c>
      <c r="AB23" s="53">
        <v>2.9978999999999999E-2</v>
      </c>
      <c r="AC23" s="53">
        <v>1.1416000000000001E-2</v>
      </c>
    </row>
    <row r="24" spans="1:29" x14ac:dyDescent="0.25">
      <c r="A24" s="52" t="s">
        <v>32</v>
      </c>
      <c r="B24" s="53">
        <v>6.9874000000000006E-2</v>
      </c>
      <c r="C24" s="53">
        <v>7.1115999999999999E-2</v>
      </c>
      <c r="D24" s="53">
        <v>7.1772000000000002E-2</v>
      </c>
      <c r="E24" s="53">
        <v>7.0768999999999999E-2</v>
      </c>
      <c r="F24" s="53">
        <v>7.0105000000000001E-2</v>
      </c>
      <c r="G24" s="53">
        <v>7.0336999999999997E-2</v>
      </c>
      <c r="H24" s="53">
        <v>6.4328999999999997E-2</v>
      </c>
      <c r="I24" s="53">
        <v>6.6464999999999996E-2</v>
      </c>
      <c r="J24" s="53">
        <v>6.6531000000000007E-2</v>
      </c>
      <c r="K24" s="53">
        <v>6.7329E-2</v>
      </c>
      <c r="L24" s="53">
        <v>7.1388999999999994E-2</v>
      </c>
      <c r="M24" s="53">
        <v>6.4731999999999998E-2</v>
      </c>
      <c r="N24" s="53">
        <v>6.3589999999999994E-2</v>
      </c>
      <c r="O24" s="53">
        <v>6.3687999999999995E-2</v>
      </c>
      <c r="P24" s="53">
        <v>6.3353000000000007E-2</v>
      </c>
      <c r="Q24" s="53">
        <v>6.7637000000000003E-2</v>
      </c>
      <c r="R24" s="53">
        <v>6.3203999999999996E-2</v>
      </c>
      <c r="S24" s="53">
        <v>6.7242999999999997E-2</v>
      </c>
      <c r="T24" s="53">
        <v>6.3143000000000005E-2</v>
      </c>
      <c r="U24" s="53">
        <v>6.7272999999999999E-2</v>
      </c>
      <c r="V24" s="53">
        <v>6.3358999999999999E-2</v>
      </c>
      <c r="W24" s="53">
        <v>6.4030000000000004E-2</v>
      </c>
      <c r="X24" s="53">
        <v>6.3802999999999999E-2</v>
      </c>
      <c r="Y24" s="53">
        <v>6.3991000000000006E-2</v>
      </c>
      <c r="Z24" s="53">
        <v>6.4230999999999996E-2</v>
      </c>
      <c r="AA24" s="53">
        <v>7.0983000000000004E-2</v>
      </c>
      <c r="AB24" s="53">
        <v>6.5186999999999995E-2</v>
      </c>
      <c r="AC24" s="53">
        <v>6.3723000000000002E-2</v>
      </c>
    </row>
    <row r="25" spans="1:29" x14ac:dyDescent="0.25">
      <c r="A25" s="52" t="s">
        <v>33</v>
      </c>
      <c r="B25" s="53">
        <v>4.1640000000000003E-2</v>
      </c>
      <c r="C25" s="53">
        <v>4.1873E-2</v>
      </c>
      <c r="D25" s="53">
        <v>4.0148000000000003E-2</v>
      </c>
      <c r="E25" s="53">
        <v>4.0229000000000001E-2</v>
      </c>
      <c r="F25" s="53">
        <v>4.0042000000000001E-2</v>
      </c>
      <c r="G25" s="53">
        <v>4.1676999999999999E-2</v>
      </c>
      <c r="H25" s="53">
        <v>3.1158999999999999E-2</v>
      </c>
      <c r="I25" s="53">
        <v>5.7652000000000002E-2</v>
      </c>
      <c r="J25" s="53">
        <v>4.0592999999999997E-2</v>
      </c>
      <c r="K25" s="53">
        <v>4.9293999999999998E-2</v>
      </c>
      <c r="L25" s="53">
        <v>4.0710999999999997E-2</v>
      </c>
      <c r="M25" s="53">
        <v>3.4785999999999997E-2</v>
      </c>
      <c r="N25" s="53">
        <v>2.3897000000000002E-2</v>
      </c>
      <c r="O25" s="53">
        <v>2.5586999999999999E-2</v>
      </c>
      <c r="P25" s="53">
        <v>3.0054999999999998E-2</v>
      </c>
      <c r="Q25" s="53">
        <v>9.4892000000000004E-2</v>
      </c>
      <c r="R25" s="53">
        <v>5.0167000000000003E-2</v>
      </c>
      <c r="S25" s="53">
        <v>0.10323599999999999</v>
      </c>
      <c r="T25" s="53">
        <v>4.9883999999999998E-2</v>
      </c>
      <c r="U25" s="53">
        <v>0.100961</v>
      </c>
      <c r="V25" s="53">
        <v>5.0476E-2</v>
      </c>
      <c r="W25" s="53">
        <v>5.824E-2</v>
      </c>
      <c r="X25" s="53">
        <v>5.7249000000000001E-2</v>
      </c>
      <c r="Y25" s="53">
        <v>5.7839000000000002E-2</v>
      </c>
      <c r="Z25" s="53">
        <v>6.2156000000000003E-2</v>
      </c>
      <c r="AA25" s="53">
        <v>4.0099000000000003E-2</v>
      </c>
      <c r="AB25" s="53">
        <v>5.3393999999999997E-2</v>
      </c>
      <c r="AC25" s="53">
        <v>2.5767000000000002E-2</v>
      </c>
    </row>
    <row r="26" spans="1:29" x14ac:dyDescent="0.25">
      <c r="A26" s="52" t="s">
        <v>34</v>
      </c>
      <c r="B26" s="53">
        <v>2.2523000000000001E-2</v>
      </c>
      <c r="C26" s="53">
        <v>2.0681000000000001E-2</v>
      </c>
      <c r="D26" s="53">
        <v>2.2186999999999998E-2</v>
      </c>
      <c r="E26" s="53">
        <v>2.1332E-2</v>
      </c>
      <c r="F26" s="53">
        <v>2.2959E-2</v>
      </c>
      <c r="G26" s="53">
        <v>2.1392000000000001E-2</v>
      </c>
      <c r="H26" s="53">
        <v>7.7720000000000003E-3</v>
      </c>
      <c r="I26" s="53">
        <v>1.4964999999999999E-2</v>
      </c>
      <c r="J26" s="53">
        <v>1.5004999999999999E-2</v>
      </c>
      <c r="K26" s="53">
        <v>1.4984000000000001E-2</v>
      </c>
      <c r="L26" s="53">
        <v>2.2721999999999999E-2</v>
      </c>
      <c r="M26" s="53">
        <v>8.0350000000000005E-3</v>
      </c>
      <c r="N26" s="53">
        <v>4.1549999999999998E-3</v>
      </c>
      <c r="O26" s="53">
        <v>4.3249999999999999E-3</v>
      </c>
      <c r="P26" s="53">
        <v>3.9769999999999996E-3</v>
      </c>
      <c r="Q26" s="53">
        <v>3.2516000000000003E-2</v>
      </c>
      <c r="R26" s="53">
        <v>3.6540000000000001E-3</v>
      </c>
      <c r="S26" s="53">
        <v>2.9995999999999998E-2</v>
      </c>
      <c r="T26" s="53">
        <v>3.6540000000000001E-3</v>
      </c>
      <c r="U26" s="53">
        <v>5.3089999999999998E-2</v>
      </c>
      <c r="V26" s="53">
        <v>6.0340000000000003E-3</v>
      </c>
      <c r="W26" s="53">
        <v>1.5741999999999999E-2</v>
      </c>
      <c r="X26" s="53">
        <v>1.5685000000000001E-2</v>
      </c>
      <c r="Y26" s="53">
        <v>1.5841000000000001E-2</v>
      </c>
      <c r="Z26" s="53">
        <v>1.4008E-2</v>
      </c>
      <c r="AA26" s="53">
        <v>2.1964999999999998E-2</v>
      </c>
      <c r="AB26" s="53">
        <v>1.7947999999999999E-2</v>
      </c>
      <c r="AC26" s="53">
        <v>5.9699999999999996E-3</v>
      </c>
    </row>
    <row r="27" spans="1:29" x14ac:dyDescent="0.25">
      <c r="A27" s="52" t="s">
        <v>35</v>
      </c>
      <c r="B27" s="53">
        <v>0.100953</v>
      </c>
      <c r="C27" s="53">
        <v>9.9517999999999995E-2</v>
      </c>
      <c r="D27" s="53">
        <v>0.101711</v>
      </c>
      <c r="E27" s="53">
        <v>0.10104</v>
      </c>
      <c r="F27" s="53">
        <v>0.10026</v>
      </c>
      <c r="G27" s="53">
        <v>0.101662</v>
      </c>
      <c r="H27" s="53">
        <v>0.101811</v>
      </c>
      <c r="I27" s="53">
        <v>9.7969000000000001E-2</v>
      </c>
      <c r="J27" s="53">
        <v>0.10119300000000001</v>
      </c>
      <c r="K27" s="53">
        <v>0.10011399999999999</v>
      </c>
      <c r="L27" s="53">
        <v>0.102619</v>
      </c>
      <c r="M27" s="53">
        <v>0.10229000000000001</v>
      </c>
      <c r="N27" s="53">
        <v>9.1022000000000006E-2</v>
      </c>
      <c r="O27" s="53">
        <v>9.1703999999999994E-2</v>
      </c>
      <c r="P27" s="53">
        <v>8.0199999999999994E-2</v>
      </c>
      <c r="Q27" s="53">
        <v>0.135632</v>
      </c>
      <c r="R27" s="53">
        <v>9.3266000000000002E-2</v>
      </c>
      <c r="S27" s="53">
        <v>0.143262</v>
      </c>
      <c r="T27" s="53">
        <v>9.3215000000000006E-2</v>
      </c>
      <c r="U27" s="53">
        <v>0.162962</v>
      </c>
      <c r="V27" s="53">
        <v>9.8375000000000004E-2</v>
      </c>
      <c r="W27" s="53">
        <v>0.105615</v>
      </c>
      <c r="X27" s="53">
        <v>0.105487</v>
      </c>
      <c r="Y27" s="53">
        <v>0.105394</v>
      </c>
      <c r="Z27" s="53">
        <v>0.109989</v>
      </c>
      <c r="AA27" s="53">
        <v>0.101484</v>
      </c>
      <c r="AB27" s="53">
        <v>0.110543</v>
      </c>
      <c r="AC27" s="53">
        <v>9.5578999999999997E-2</v>
      </c>
    </row>
    <row r="28" spans="1:29" x14ac:dyDescent="0.25">
      <c r="A28" s="52" t="s">
        <v>36</v>
      </c>
      <c r="B28" s="53">
        <v>6.6669000000000006E-2</v>
      </c>
      <c r="C28" s="53">
        <v>7.0026000000000005E-2</v>
      </c>
      <c r="D28" s="53">
        <v>6.8584999999999993E-2</v>
      </c>
      <c r="E28" s="53">
        <v>7.3040999999999995E-2</v>
      </c>
      <c r="F28" s="53">
        <v>6.7655999999999994E-2</v>
      </c>
      <c r="G28" s="53">
        <v>7.0250000000000007E-2</v>
      </c>
      <c r="H28" s="53">
        <v>2.4132000000000001E-2</v>
      </c>
      <c r="I28" s="53">
        <v>2.7304999999999999E-2</v>
      </c>
      <c r="J28" s="53">
        <v>2.8899999999999999E-2</v>
      </c>
      <c r="K28" s="53">
        <v>2.8275000000000002E-2</v>
      </c>
      <c r="L28" s="53">
        <v>6.8453E-2</v>
      </c>
      <c r="M28" s="53">
        <v>2.3102000000000001E-2</v>
      </c>
      <c r="N28" s="53">
        <v>1.7232000000000001E-2</v>
      </c>
      <c r="O28" s="53">
        <v>1.8301000000000001E-2</v>
      </c>
      <c r="P28" s="53">
        <v>1.7729000000000002E-2</v>
      </c>
      <c r="Q28" s="53">
        <v>6.0987E-2</v>
      </c>
      <c r="R28" s="53">
        <v>1.7156999999999999E-2</v>
      </c>
      <c r="S28" s="53">
        <v>6.3760999999999998E-2</v>
      </c>
      <c r="T28" s="53">
        <v>1.7409000000000001E-2</v>
      </c>
      <c r="U28" s="53">
        <v>6.8241999999999997E-2</v>
      </c>
      <c r="V28" s="53">
        <v>2.0258000000000002E-2</v>
      </c>
      <c r="W28" s="53">
        <v>2.8747000000000002E-2</v>
      </c>
      <c r="X28" s="53">
        <v>2.912E-2</v>
      </c>
      <c r="Y28" s="53">
        <v>3.1673E-2</v>
      </c>
      <c r="Z28" s="53">
        <v>2.9204999999999998E-2</v>
      </c>
      <c r="AA28" s="53">
        <v>6.8905999999999995E-2</v>
      </c>
      <c r="AB28" s="53">
        <v>3.1653000000000001E-2</v>
      </c>
      <c r="AC28" s="53">
        <v>1.9726E-2</v>
      </c>
    </row>
    <row r="29" spans="1:29" x14ac:dyDescent="0.25">
      <c r="A29" s="52" t="s">
        <v>37</v>
      </c>
      <c r="B29" s="53">
        <v>3.8029E-2</v>
      </c>
      <c r="C29" s="53">
        <v>3.7546000000000003E-2</v>
      </c>
      <c r="D29" s="53">
        <v>3.7706999999999997E-2</v>
      </c>
      <c r="E29" s="53">
        <v>3.7425E-2</v>
      </c>
      <c r="F29" s="53">
        <v>3.7828000000000001E-2</v>
      </c>
      <c r="G29" s="53">
        <v>3.7751E-2</v>
      </c>
      <c r="H29" s="53">
        <v>7.9215999999999995E-2</v>
      </c>
      <c r="I29" s="53">
        <v>0.151282</v>
      </c>
      <c r="J29" s="53">
        <v>0.144958</v>
      </c>
      <c r="K29" s="53">
        <v>0.13972100000000001</v>
      </c>
      <c r="L29" s="53">
        <v>3.6833999999999999E-2</v>
      </c>
      <c r="M29" s="53">
        <v>4.2633999999999998E-2</v>
      </c>
      <c r="N29" s="53">
        <v>3.4805000000000003E-2</v>
      </c>
      <c r="O29" s="53">
        <v>1.7731E-2</v>
      </c>
      <c r="P29" s="53">
        <v>2.2138999999999999E-2</v>
      </c>
      <c r="Q29" s="53">
        <v>6.7442000000000002E-2</v>
      </c>
      <c r="R29" s="53">
        <v>6.5493999999999997E-2</v>
      </c>
      <c r="S29" s="53">
        <v>8.5896E-2</v>
      </c>
      <c r="T29" s="53">
        <v>6.8458000000000005E-2</v>
      </c>
      <c r="U29" s="53">
        <v>6.5314999999999998E-2</v>
      </c>
      <c r="V29" s="53">
        <v>8.5225999999999996E-2</v>
      </c>
      <c r="W29" s="53">
        <v>0.21510599999999999</v>
      </c>
      <c r="X29" s="53">
        <v>0.17751800000000001</v>
      </c>
      <c r="Y29" s="53">
        <v>0.16977200000000001</v>
      </c>
      <c r="Z29" s="53">
        <v>0.14909700000000001</v>
      </c>
      <c r="AA29" s="53">
        <v>3.8072000000000002E-2</v>
      </c>
      <c r="AB29" s="53">
        <v>0.21091799999999999</v>
      </c>
      <c r="AC29" s="53">
        <v>5.9339999999999997E-2</v>
      </c>
    </row>
    <row r="30" spans="1:29" x14ac:dyDescent="0.25">
      <c r="A30" s="52" t="s">
        <v>38</v>
      </c>
      <c r="B30" s="53">
        <v>5.2195999999999999E-2</v>
      </c>
      <c r="C30" s="53">
        <v>5.1225E-2</v>
      </c>
      <c r="D30" s="53">
        <v>5.0583999999999997E-2</v>
      </c>
      <c r="E30" s="53">
        <v>5.3150999999999997E-2</v>
      </c>
      <c r="F30" s="53">
        <v>5.2075999999999997E-2</v>
      </c>
      <c r="G30" s="53">
        <v>5.2116000000000003E-2</v>
      </c>
      <c r="H30" s="53">
        <v>0.18187800000000001</v>
      </c>
      <c r="I30" s="53">
        <v>0.18970500000000001</v>
      </c>
      <c r="J30" s="53">
        <v>0.18576899999999999</v>
      </c>
      <c r="K30" s="53">
        <v>0.193157</v>
      </c>
      <c r="L30" s="53">
        <v>5.0414E-2</v>
      </c>
      <c r="M30" s="53">
        <v>0.17120299999999999</v>
      </c>
      <c r="N30" s="53">
        <v>0.16012799999999999</v>
      </c>
      <c r="O30" s="53">
        <v>0.16725599999999999</v>
      </c>
      <c r="P30" s="53">
        <v>0.118962</v>
      </c>
      <c r="Q30" s="53">
        <v>0.11783200000000001</v>
      </c>
      <c r="R30" s="53">
        <v>0.120838</v>
      </c>
      <c r="S30" s="53">
        <v>0.114772</v>
      </c>
      <c r="T30" s="53">
        <v>0.13361500000000001</v>
      </c>
      <c r="U30" s="53">
        <v>9.6868999999999997E-2</v>
      </c>
      <c r="V30" s="53">
        <v>0.13345499999999999</v>
      </c>
      <c r="W30" s="53">
        <v>0.18180399999999999</v>
      </c>
      <c r="X30" s="53">
        <v>0.15801599999999999</v>
      </c>
      <c r="Y30" s="53">
        <v>0.155389</v>
      </c>
      <c r="Z30" s="53">
        <v>0.12850400000000001</v>
      </c>
      <c r="AA30" s="53">
        <v>5.3121000000000002E-2</v>
      </c>
      <c r="AB30" s="53">
        <v>0.18365400000000001</v>
      </c>
      <c r="AC30" s="53">
        <v>0.16944999999999999</v>
      </c>
    </row>
    <row r="31" spans="1:29" x14ac:dyDescent="0.25">
      <c r="A31" s="52" t="s">
        <v>39</v>
      </c>
      <c r="B31" s="53">
        <v>8.5558999999999996E-2</v>
      </c>
      <c r="C31" s="53">
        <v>8.6500999999999995E-2</v>
      </c>
      <c r="D31" s="53">
        <v>8.9983999999999995E-2</v>
      </c>
      <c r="E31" s="53">
        <v>8.5911000000000001E-2</v>
      </c>
      <c r="F31" s="53">
        <v>8.6070999999999995E-2</v>
      </c>
      <c r="G31" s="53">
        <v>8.2733000000000001E-2</v>
      </c>
      <c r="H31" s="53">
        <v>0.28373100000000001</v>
      </c>
      <c r="I31" s="53">
        <v>0.29932300000000001</v>
      </c>
      <c r="J31" s="53">
        <v>0.29932399999999998</v>
      </c>
      <c r="K31" s="53">
        <v>0.29932300000000001</v>
      </c>
      <c r="L31" s="53">
        <v>7.8950000000000006E-2</v>
      </c>
      <c r="M31" s="53">
        <v>0.275814</v>
      </c>
      <c r="N31" s="53">
        <v>0.29421399999999998</v>
      </c>
      <c r="O31" s="53">
        <v>0.29117700000000002</v>
      </c>
      <c r="P31" s="53">
        <v>0.23910200000000001</v>
      </c>
      <c r="Q31" s="53">
        <v>0.13359699999999999</v>
      </c>
      <c r="R31" s="53">
        <v>0.20197999999999999</v>
      </c>
      <c r="S31" s="53">
        <v>0.19098499999999999</v>
      </c>
      <c r="T31" s="53">
        <v>0.22590299999999999</v>
      </c>
      <c r="U31" s="53">
        <v>8.9131000000000002E-2</v>
      </c>
      <c r="V31" s="53">
        <v>0.20122699999999999</v>
      </c>
      <c r="W31" s="53">
        <v>0.25664300000000001</v>
      </c>
      <c r="X31" s="53">
        <v>0.25026700000000002</v>
      </c>
      <c r="Y31" s="53">
        <v>0.233738</v>
      </c>
      <c r="Z31" s="53">
        <v>0.220744</v>
      </c>
      <c r="AA31" s="53">
        <v>8.6403999999999995E-2</v>
      </c>
      <c r="AB31" s="53">
        <v>0.25398700000000002</v>
      </c>
      <c r="AC31" s="53">
        <v>0.29162500000000002</v>
      </c>
    </row>
    <row r="32" spans="1:29" x14ac:dyDescent="0.25">
      <c r="A32" s="52" t="s">
        <v>40</v>
      </c>
      <c r="B32" s="53">
        <v>1.0744999999999999E-2</v>
      </c>
      <c r="C32" s="53">
        <v>9.8799999999999999E-3</v>
      </c>
      <c r="D32" s="53">
        <v>9.1509999999999994E-3</v>
      </c>
      <c r="E32" s="53">
        <v>1.0944000000000001E-2</v>
      </c>
      <c r="F32" s="53">
        <v>1.0696000000000001E-2</v>
      </c>
      <c r="G32" s="53">
        <v>9.9939999999999994E-3</v>
      </c>
      <c r="H32" s="53">
        <v>2.2360000000000001E-3</v>
      </c>
      <c r="I32" s="53">
        <v>5.8799999999999998E-3</v>
      </c>
      <c r="J32" s="53">
        <v>6.0939999999999996E-3</v>
      </c>
      <c r="K32" s="53">
        <v>6.2480000000000001E-3</v>
      </c>
      <c r="L32" s="53">
        <v>8.5950000000000002E-3</v>
      </c>
      <c r="M32" s="53">
        <v>2.2550000000000001E-3</v>
      </c>
      <c r="N32" s="53">
        <v>9.41E-4</v>
      </c>
      <c r="O32" s="53">
        <v>1E-3</v>
      </c>
      <c r="P32" s="53">
        <v>9.7199999999999999E-4</v>
      </c>
      <c r="Q32" s="53">
        <v>1.3984999999999999E-2</v>
      </c>
      <c r="R32" s="53">
        <v>1.2539999999999999E-3</v>
      </c>
      <c r="S32" s="53">
        <v>1.4775999999999999E-2</v>
      </c>
      <c r="T32" s="53">
        <v>1.2019999999999999E-3</v>
      </c>
      <c r="U32" s="53">
        <v>1.533E-2</v>
      </c>
      <c r="V32" s="53">
        <v>1.4519999999999999E-3</v>
      </c>
      <c r="W32" s="53">
        <v>1.557E-3</v>
      </c>
      <c r="X32" s="53">
        <v>1.4109999999999999E-3</v>
      </c>
      <c r="Y32" s="53">
        <v>1.5679999999999999E-3</v>
      </c>
      <c r="Z32" s="53">
        <v>2.5850000000000001E-3</v>
      </c>
      <c r="AA32" s="53">
        <v>1.0404999999999999E-2</v>
      </c>
      <c r="AB32" s="53">
        <v>4.4980000000000003E-3</v>
      </c>
      <c r="AC32" s="53">
        <v>1.596E-3</v>
      </c>
    </row>
    <row r="33" spans="1:29" x14ac:dyDescent="0.25">
      <c r="A33" s="52" t="s">
        <v>41</v>
      </c>
      <c r="B33" s="53">
        <v>1.3937E-2</v>
      </c>
      <c r="C33" s="53">
        <v>1.5023999999999999E-2</v>
      </c>
      <c r="D33" s="53">
        <v>1.3141999999999999E-2</v>
      </c>
      <c r="E33" s="53">
        <v>1.247E-2</v>
      </c>
      <c r="F33" s="53">
        <v>1.3604E-2</v>
      </c>
      <c r="G33" s="53">
        <v>1.3639999999999999E-2</v>
      </c>
      <c r="H33" s="53">
        <v>2.4940000000000001E-3</v>
      </c>
      <c r="I33" s="53">
        <v>7.175E-3</v>
      </c>
      <c r="J33" s="53">
        <v>6.1570000000000001E-3</v>
      </c>
      <c r="K33" s="53">
        <v>6.7289999999999997E-3</v>
      </c>
      <c r="L33" s="53">
        <v>1.3442000000000001E-2</v>
      </c>
      <c r="M33" s="53">
        <v>2.336E-3</v>
      </c>
      <c r="N33" s="53">
        <v>9.0399999999999996E-4</v>
      </c>
      <c r="O33" s="53">
        <v>9.2000000000000003E-4</v>
      </c>
      <c r="P33" s="53">
        <v>9.01E-4</v>
      </c>
      <c r="Q33" s="53">
        <v>1.5709000000000001E-2</v>
      </c>
      <c r="R33" s="53">
        <v>1.7260000000000001E-3</v>
      </c>
      <c r="S33" s="53">
        <v>1.6996000000000001E-2</v>
      </c>
      <c r="T33" s="53">
        <v>1.6360000000000001E-3</v>
      </c>
      <c r="U33" s="53">
        <v>1.5731999999999999E-2</v>
      </c>
      <c r="V33" s="53">
        <v>1.3140000000000001E-3</v>
      </c>
      <c r="W33" s="53">
        <v>1.7650000000000001E-3</v>
      </c>
      <c r="X33" s="53">
        <v>1.867E-3</v>
      </c>
      <c r="Y33" s="53">
        <v>1.6410000000000001E-3</v>
      </c>
      <c r="Z33" s="53">
        <v>2.6189999999999998E-3</v>
      </c>
      <c r="AA33" s="53">
        <v>1.4567999999999999E-2</v>
      </c>
      <c r="AB33" s="53">
        <v>4.3290000000000004E-3</v>
      </c>
      <c r="AC33" s="53">
        <v>1.225E-3</v>
      </c>
    </row>
    <row r="34" spans="1:29" x14ac:dyDescent="0.25">
      <c r="A34" s="52" t="s">
        <v>42</v>
      </c>
      <c r="B34" s="53">
        <v>2.0088000000000002E-2</v>
      </c>
      <c r="C34" s="53">
        <v>2.2123E-2</v>
      </c>
      <c r="D34" s="53">
        <v>1.9640999999999999E-2</v>
      </c>
      <c r="E34" s="53">
        <v>1.8901000000000001E-2</v>
      </c>
      <c r="F34" s="53">
        <v>1.8429000000000001E-2</v>
      </c>
      <c r="G34" s="53">
        <v>1.7752E-2</v>
      </c>
      <c r="H34" s="53">
        <v>1.139E-3</v>
      </c>
      <c r="I34" s="53">
        <v>4.4159999999999998E-3</v>
      </c>
      <c r="J34" s="53">
        <v>5.1229999999999999E-3</v>
      </c>
      <c r="K34" s="53">
        <v>4.463E-3</v>
      </c>
      <c r="L34" s="53">
        <v>1.8071E-2</v>
      </c>
      <c r="M34" s="53">
        <v>1.194E-3</v>
      </c>
      <c r="N34" s="53">
        <v>5.9999999999999995E-4</v>
      </c>
      <c r="O34" s="53">
        <v>5.13E-4</v>
      </c>
      <c r="P34" s="53">
        <v>5.2999999999999998E-4</v>
      </c>
      <c r="Q34" s="53">
        <v>1.9899E-2</v>
      </c>
      <c r="R34" s="53">
        <v>2.9499999999999999E-3</v>
      </c>
      <c r="S34" s="53">
        <v>2.3362999999999998E-2</v>
      </c>
      <c r="T34" s="53">
        <v>2.1320000000000002E-3</v>
      </c>
      <c r="U34" s="53">
        <v>3.1470999999999999E-2</v>
      </c>
      <c r="V34" s="53">
        <v>1.377E-3</v>
      </c>
      <c r="W34" s="53">
        <v>1.054E-3</v>
      </c>
      <c r="X34" s="53">
        <v>9.9200000000000004E-4</v>
      </c>
      <c r="Y34" s="53">
        <v>1.1069999999999999E-3</v>
      </c>
      <c r="Z34" s="53">
        <v>1.836E-3</v>
      </c>
      <c r="AA34" s="53">
        <v>2.0098000000000001E-2</v>
      </c>
      <c r="AB34" s="53">
        <v>3.81E-3</v>
      </c>
      <c r="AC34" s="53">
        <v>9.0399999999999996E-4</v>
      </c>
    </row>
    <row r="35" spans="1:29" x14ac:dyDescent="0.25">
      <c r="A35" s="52" t="s">
        <v>43</v>
      </c>
      <c r="B35" s="53">
        <v>1.8124000000000001E-2</v>
      </c>
      <c r="C35" s="53">
        <v>1.6508999999999999E-2</v>
      </c>
      <c r="D35" s="53">
        <v>2.0035000000000001E-2</v>
      </c>
      <c r="E35" s="53">
        <v>1.9217999999999999E-2</v>
      </c>
      <c r="F35" s="53">
        <v>1.8349000000000001E-2</v>
      </c>
      <c r="G35" s="53">
        <v>2.0171000000000001E-2</v>
      </c>
      <c r="H35" s="53">
        <v>4.2440000000000004E-3</v>
      </c>
      <c r="I35" s="53">
        <v>1.4499999999999999E-3</v>
      </c>
      <c r="J35" s="53">
        <v>1.549E-3</v>
      </c>
      <c r="K35" s="53">
        <v>1.49E-3</v>
      </c>
      <c r="L35" s="53">
        <v>2.1406999999999999E-2</v>
      </c>
      <c r="M35" s="53">
        <v>3.9820000000000003E-3</v>
      </c>
      <c r="N35" s="53">
        <v>1.6559999999999999E-3</v>
      </c>
      <c r="O35" s="53">
        <v>1.9170000000000001E-3</v>
      </c>
      <c r="P35" s="53">
        <v>1.616E-3</v>
      </c>
      <c r="Q35" s="53">
        <v>5.1970000000000002E-3</v>
      </c>
      <c r="R35" s="53">
        <v>1.0580000000000001E-2</v>
      </c>
      <c r="S35" s="53">
        <v>4.927E-3</v>
      </c>
      <c r="T35" s="53">
        <v>1.2062E-2</v>
      </c>
      <c r="U35" s="53">
        <v>3.6700000000000001E-3</v>
      </c>
      <c r="V35" s="53">
        <v>1.1679999999999999E-2</v>
      </c>
      <c r="W35" s="53">
        <v>1.0721E-2</v>
      </c>
      <c r="X35" s="53">
        <v>5.9820000000000003E-3</v>
      </c>
      <c r="Y35" s="53">
        <v>5.9870000000000001E-3</v>
      </c>
      <c r="Z35" s="53">
        <v>1.0847000000000001E-2</v>
      </c>
      <c r="AA35" s="53">
        <v>2.0104E-2</v>
      </c>
      <c r="AB35" s="53">
        <v>4.5760000000000002E-3</v>
      </c>
      <c r="AC35" s="53">
        <v>1.6689999999999999E-3</v>
      </c>
    </row>
    <row r="36" spans="1:29" x14ac:dyDescent="0.25">
      <c r="A36" s="52" t="s">
        <v>44</v>
      </c>
      <c r="B36" s="53">
        <v>1.0870000000000001E-3</v>
      </c>
      <c r="C36" s="53">
        <v>1.127E-3</v>
      </c>
      <c r="D36" s="53">
        <v>1.175E-3</v>
      </c>
      <c r="E36" s="53">
        <v>1.176E-3</v>
      </c>
      <c r="F36" s="53">
        <v>1.1800000000000001E-3</v>
      </c>
      <c r="G36" s="53">
        <v>1.1640000000000001E-3</v>
      </c>
      <c r="H36" s="53">
        <v>6.378E-3</v>
      </c>
      <c r="I36" s="53">
        <v>3.2130000000000001E-3</v>
      </c>
      <c r="J36" s="53">
        <v>3.3149999999999998E-3</v>
      </c>
      <c r="K36" s="53">
        <v>3.2919999999999998E-3</v>
      </c>
      <c r="L36" s="53">
        <v>1.214E-3</v>
      </c>
      <c r="M36" s="53">
        <v>5.2449999999999997E-3</v>
      </c>
      <c r="N36" s="53">
        <v>3.5339999999999998E-3</v>
      </c>
      <c r="O36" s="53">
        <v>3.9820000000000003E-3</v>
      </c>
      <c r="P36" s="53">
        <v>4.1300000000000001E-4</v>
      </c>
      <c r="Q36" s="53">
        <v>7.2259999999999998E-3</v>
      </c>
      <c r="R36" s="53">
        <v>1.0414E-2</v>
      </c>
      <c r="S36" s="53">
        <v>8.3440000000000007E-3</v>
      </c>
      <c r="T36" s="53">
        <v>7.26E-3</v>
      </c>
      <c r="U36" s="53">
        <v>6.5490000000000001E-3</v>
      </c>
      <c r="V36" s="53">
        <v>1.0492E-2</v>
      </c>
      <c r="W36" s="53">
        <v>1.1256E-2</v>
      </c>
      <c r="X36" s="53">
        <v>1.3493E-2</v>
      </c>
      <c r="Y36" s="53">
        <v>1.0527E-2</v>
      </c>
      <c r="Z36" s="53">
        <v>1.694E-2</v>
      </c>
      <c r="AA36" s="53">
        <v>1.1670000000000001E-3</v>
      </c>
      <c r="AB36" s="53">
        <v>7.5189999999999996E-3</v>
      </c>
      <c r="AC36" s="53">
        <v>3.529E-3</v>
      </c>
    </row>
    <row r="37" spans="1:29" x14ac:dyDescent="0.25">
      <c r="A37" s="52" t="s">
        <v>45</v>
      </c>
      <c r="B37" s="53">
        <v>0.103098</v>
      </c>
      <c r="C37" s="53">
        <v>0.11074100000000001</v>
      </c>
      <c r="D37" s="53">
        <v>0.10693800000000001</v>
      </c>
      <c r="E37" s="53">
        <v>0.105008</v>
      </c>
      <c r="F37" s="53">
        <v>0.108325</v>
      </c>
      <c r="G37" s="53">
        <v>0.103449</v>
      </c>
      <c r="H37" s="53">
        <v>0.159304</v>
      </c>
      <c r="I37" s="53">
        <v>0.19600300000000001</v>
      </c>
      <c r="J37" s="53">
        <v>0.22103200000000001</v>
      </c>
      <c r="K37" s="53">
        <v>0.22278000000000001</v>
      </c>
      <c r="L37" s="53">
        <v>0.10241500000000001</v>
      </c>
      <c r="M37" s="53">
        <v>0.15190600000000001</v>
      </c>
      <c r="N37" s="53">
        <v>0.12804299999999999</v>
      </c>
      <c r="O37" s="53">
        <v>0.116147</v>
      </c>
      <c r="P37" s="53">
        <v>0.110843</v>
      </c>
      <c r="Q37" s="53">
        <v>0.198626</v>
      </c>
      <c r="R37" s="53">
        <v>0.12354999999999999</v>
      </c>
      <c r="S37" s="53">
        <v>0.21063100000000001</v>
      </c>
      <c r="T37" s="53">
        <v>0.11397699999999999</v>
      </c>
      <c r="U37" s="53">
        <v>0.33302900000000002</v>
      </c>
      <c r="V37" s="53">
        <v>0.134549</v>
      </c>
      <c r="W37" s="53">
        <v>0.15246899999999999</v>
      </c>
      <c r="X37" s="53">
        <v>0.143622</v>
      </c>
      <c r="Y37" s="53">
        <v>0.13931499999999999</v>
      </c>
      <c r="Z37" s="53">
        <v>0.13064500000000001</v>
      </c>
      <c r="AA37" s="53">
        <v>0.108975</v>
      </c>
      <c r="AB37" s="53">
        <v>0.19769700000000001</v>
      </c>
      <c r="AC37" s="53">
        <v>0.105605</v>
      </c>
    </row>
    <row r="38" spans="1:29" x14ac:dyDescent="0.25">
      <c r="A38" s="52" t="s">
        <v>46</v>
      </c>
      <c r="B38" s="53">
        <v>5.8650000000000004E-3</v>
      </c>
      <c r="C38" s="53">
        <v>6.0790000000000002E-3</v>
      </c>
      <c r="D38" s="53">
        <v>6.1000000000000004E-3</v>
      </c>
      <c r="E38" s="53">
        <v>6.0879999999999997E-3</v>
      </c>
      <c r="F38" s="53">
        <v>5.8849999999999996E-3</v>
      </c>
      <c r="G38" s="53">
        <v>5.7270000000000003E-3</v>
      </c>
      <c r="H38" s="53">
        <v>2.2283000000000001E-2</v>
      </c>
      <c r="I38" s="53">
        <v>3.8943999999999999E-2</v>
      </c>
      <c r="J38" s="53">
        <v>3.7706000000000003E-2</v>
      </c>
      <c r="K38" s="53">
        <v>3.0707000000000002E-2</v>
      </c>
      <c r="L38" s="53">
        <v>5.9699999999999996E-3</v>
      </c>
      <c r="M38" s="53">
        <v>2.2594E-2</v>
      </c>
      <c r="N38" s="53">
        <v>1.5955E-2</v>
      </c>
      <c r="O38" s="53">
        <v>1.5296000000000001E-2</v>
      </c>
      <c r="P38" s="53">
        <v>1.4878000000000001E-2</v>
      </c>
      <c r="Q38" s="53">
        <v>4.3808E-2</v>
      </c>
      <c r="R38" s="53">
        <v>2.7605999999999999E-2</v>
      </c>
      <c r="S38" s="53">
        <v>4.0357999999999998E-2</v>
      </c>
      <c r="T38" s="53">
        <v>3.3034000000000001E-2</v>
      </c>
      <c r="U38" s="53">
        <v>4.4299999999999999E-2</v>
      </c>
      <c r="V38" s="53">
        <v>3.2194E-2</v>
      </c>
      <c r="W38" s="53">
        <v>5.8206000000000001E-2</v>
      </c>
      <c r="X38" s="53">
        <v>5.1214999999999997E-2</v>
      </c>
      <c r="Y38" s="53">
        <v>5.1351000000000001E-2</v>
      </c>
      <c r="Z38" s="53">
        <v>4.0281999999999998E-2</v>
      </c>
      <c r="AA38" s="53">
        <v>5.9769999999999997E-3</v>
      </c>
      <c r="AB38" s="53">
        <v>4.3829E-2</v>
      </c>
      <c r="AC38" s="53">
        <v>2.2454000000000002E-2</v>
      </c>
    </row>
    <row r="39" spans="1:29" x14ac:dyDescent="0.25">
      <c r="A39" s="52" t="s">
        <v>47</v>
      </c>
      <c r="B39" s="53">
        <v>2.2377999999999999E-2</v>
      </c>
      <c r="C39" s="53">
        <v>2.2317E-2</v>
      </c>
      <c r="D39" s="53">
        <v>2.2911999999999998E-2</v>
      </c>
      <c r="E39" s="53">
        <v>2.1853999999999998E-2</v>
      </c>
      <c r="F39" s="53">
        <v>2.1437999999999999E-2</v>
      </c>
      <c r="G39" s="53">
        <v>2.0036999999999999E-2</v>
      </c>
      <c r="H39" s="53">
        <v>0.105516</v>
      </c>
      <c r="I39" s="53">
        <v>0.16464899999999999</v>
      </c>
      <c r="J39" s="53">
        <v>0.143815</v>
      </c>
      <c r="K39" s="53">
        <v>0.14300499999999999</v>
      </c>
      <c r="L39" s="53">
        <v>2.0549999999999999E-2</v>
      </c>
      <c r="M39" s="53">
        <v>7.5647000000000006E-2</v>
      </c>
      <c r="N39" s="53">
        <v>9.7479999999999997E-2</v>
      </c>
      <c r="O39" s="53">
        <v>6.5362000000000003E-2</v>
      </c>
      <c r="P39" s="53">
        <v>7.3340000000000002E-2</v>
      </c>
      <c r="Q39" s="53">
        <v>0.20982899999999999</v>
      </c>
      <c r="R39" s="53">
        <v>9.4376000000000002E-2</v>
      </c>
      <c r="S39" s="53">
        <v>0.26058900000000002</v>
      </c>
      <c r="T39" s="53">
        <v>9.2050999999999994E-2</v>
      </c>
      <c r="U39" s="53">
        <v>0.23701</v>
      </c>
      <c r="V39" s="53">
        <v>0.114172</v>
      </c>
      <c r="W39" s="53">
        <v>0.13784299999999999</v>
      </c>
      <c r="X39" s="53">
        <v>0.13006799999999999</v>
      </c>
      <c r="Y39" s="53">
        <v>0.12073299999999999</v>
      </c>
      <c r="Z39" s="53">
        <v>0.13204099999999999</v>
      </c>
      <c r="AA39" s="53">
        <v>2.1680999999999999E-2</v>
      </c>
      <c r="AB39" s="53">
        <v>0.10628600000000001</v>
      </c>
      <c r="AC39" s="53">
        <v>6.4366000000000007E-2</v>
      </c>
    </row>
    <row r="40" spans="1:29" x14ac:dyDescent="0.25">
      <c r="A40" s="52" t="s">
        <v>48</v>
      </c>
      <c r="B40" s="53">
        <v>5.2319999999999997E-3</v>
      </c>
      <c r="C40" s="53">
        <v>5.1409999999999997E-3</v>
      </c>
      <c r="D40" s="53">
        <v>5.4679999999999998E-3</v>
      </c>
      <c r="E40" s="53">
        <v>5.1999999999999998E-3</v>
      </c>
      <c r="F40" s="53">
        <v>4.9890000000000004E-3</v>
      </c>
      <c r="G40" s="53">
        <v>5.2529999999999999E-3</v>
      </c>
      <c r="H40" s="53">
        <v>4.1071999999999997E-2</v>
      </c>
      <c r="I40" s="53">
        <v>2.5684999999999999E-2</v>
      </c>
      <c r="J40" s="53">
        <v>2.1654E-2</v>
      </c>
      <c r="K40" s="53">
        <v>2.8754999999999999E-2</v>
      </c>
      <c r="L40" s="53">
        <v>5.8149999999999999E-3</v>
      </c>
      <c r="M40" s="53">
        <v>4.0166E-2</v>
      </c>
      <c r="N40" s="53">
        <v>5.9965999999999998E-2</v>
      </c>
      <c r="O40" s="53">
        <v>4.2701000000000003E-2</v>
      </c>
      <c r="P40" s="53">
        <v>3.9201E-2</v>
      </c>
      <c r="Q40" s="53">
        <v>3.3729000000000002E-2</v>
      </c>
      <c r="R40" s="53">
        <v>3.2862000000000002E-2</v>
      </c>
      <c r="S40" s="53">
        <v>4.0114999999999998E-2</v>
      </c>
      <c r="T40" s="53">
        <v>3.3302999999999999E-2</v>
      </c>
      <c r="U40" s="53">
        <v>3.1751000000000001E-2</v>
      </c>
      <c r="V40" s="53">
        <v>5.8342999999999999E-2</v>
      </c>
      <c r="W40" s="53">
        <v>6.3728999999999994E-2</v>
      </c>
      <c r="X40" s="53">
        <v>4.6486E-2</v>
      </c>
      <c r="Y40" s="53">
        <v>4.6765000000000001E-2</v>
      </c>
      <c r="Z40" s="53">
        <v>4.3715999999999998E-2</v>
      </c>
      <c r="AA40" s="53">
        <v>5.1399999999999996E-3</v>
      </c>
      <c r="AB40" s="53">
        <v>5.3048999999999999E-2</v>
      </c>
      <c r="AC40" s="53">
        <v>5.2089000000000003E-2</v>
      </c>
    </row>
    <row r="41" spans="1:29" x14ac:dyDescent="0.25">
      <c r="A41" s="52" t="s">
        <v>49</v>
      </c>
      <c r="B41" s="53">
        <v>2.1995000000000001E-2</v>
      </c>
      <c r="C41" s="53">
        <v>2.1295999999999999E-2</v>
      </c>
      <c r="D41" s="53">
        <v>2.104E-2</v>
      </c>
      <c r="E41" s="53">
        <v>2.1037E-2</v>
      </c>
      <c r="F41" s="53">
        <v>2.1180999999999998E-2</v>
      </c>
      <c r="G41" s="53">
        <v>2.154E-2</v>
      </c>
      <c r="H41" s="53">
        <v>0.14168900000000001</v>
      </c>
      <c r="I41" s="53">
        <v>0.191715</v>
      </c>
      <c r="J41" s="53">
        <v>0.14082900000000001</v>
      </c>
      <c r="K41" s="53">
        <v>0.13165299999999999</v>
      </c>
      <c r="L41" s="53">
        <v>2.1762E-2</v>
      </c>
      <c r="M41" s="53">
        <v>9.5152E-2</v>
      </c>
      <c r="N41" s="53">
        <v>9.2841000000000007E-2</v>
      </c>
      <c r="O41" s="53">
        <v>9.0631000000000003E-2</v>
      </c>
      <c r="P41" s="53">
        <v>8.9734999999999995E-2</v>
      </c>
      <c r="Q41" s="53">
        <v>0.18302499999999999</v>
      </c>
      <c r="R41" s="53">
        <v>8.8724999999999998E-2</v>
      </c>
      <c r="S41" s="53">
        <v>0.190137</v>
      </c>
      <c r="T41" s="53">
        <v>9.0981000000000006E-2</v>
      </c>
      <c r="U41" s="53">
        <v>0.20981</v>
      </c>
      <c r="V41" s="53">
        <v>0.138679</v>
      </c>
      <c r="W41" s="53">
        <v>0.170991</v>
      </c>
      <c r="X41" s="53">
        <v>0.16888500000000001</v>
      </c>
      <c r="Y41" s="53">
        <v>0.15745600000000001</v>
      </c>
      <c r="Z41" s="53">
        <v>0.133989</v>
      </c>
      <c r="AA41" s="53">
        <v>2.1465000000000001E-2</v>
      </c>
      <c r="AB41" s="53">
        <v>0.15495700000000001</v>
      </c>
      <c r="AC41" s="53">
        <v>9.5570000000000002E-2</v>
      </c>
    </row>
    <row r="42" spans="1:29" x14ac:dyDescent="0.25">
      <c r="A42" s="52" t="s">
        <v>50</v>
      </c>
      <c r="B42" s="53">
        <v>0.10312300000000001</v>
      </c>
      <c r="C42" s="53">
        <v>0.105749</v>
      </c>
      <c r="D42" s="53">
        <v>1.0562999999999999E-2</v>
      </c>
      <c r="E42" s="53">
        <v>0.10635600000000001</v>
      </c>
      <c r="F42" s="53">
        <v>0.106778</v>
      </c>
      <c r="G42" s="53">
        <v>0.10451000000000001</v>
      </c>
      <c r="H42" s="53">
        <v>9.4818E-2</v>
      </c>
      <c r="I42" s="53">
        <v>4.7370000000000002E-2</v>
      </c>
      <c r="J42" s="53">
        <v>4.7861000000000001E-2</v>
      </c>
      <c r="K42" s="53">
        <v>4.6448999999999997E-2</v>
      </c>
      <c r="L42" s="53">
        <v>0.105681</v>
      </c>
      <c r="M42" s="53">
        <v>9.4986000000000001E-2</v>
      </c>
      <c r="N42" s="53">
        <v>6.2980999999999995E-2</v>
      </c>
      <c r="O42" s="53">
        <v>9.3520000000000006E-2</v>
      </c>
      <c r="P42" s="53">
        <v>7.8410999999999995E-2</v>
      </c>
      <c r="Q42" s="53">
        <v>7.8807000000000002E-2</v>
      </c>
      <c r="R42" s="53">
        <v>9.9246000000000001E-2</v>
      </c>
      <c r="S42" s="53">
        <v>6.3650999999999999E-2</v>
      </c>
      <c r="T42" s="53">
        <v>9.5408000000000007E-2</v>
      </c>
      <c r="U42" s="53">
        <v>7.3713000000000001E-2</v>
      </c>
      <c r="V42" s="53">
        <v>0.10735599999999999</v>
      </c>
      <c r="W42" s="53">
        <v>0.106227</v>
      </c>
      <c r="X42" s="53">
        <v>0.102894</v>
      </c>
      <c r="Y42" s="53">
        <v>0.11081000000000001</v>
      </c>
      <c r="Z42" s="53">
        <v>0.12345200000000001</v>
      </c>
      <c r="AA42" s="53">
        <v>0.10674500000000001</v>
      </c>
      <c r="AB42" s="53">
        <v>9.5873E-2</v>
      </c>
      <c r="AC42" s="53">
        <v>9.4242000000000006E-2</v>
      </c>
    </row>
    <row r="43" spans="1:29" x14ac:dyDescent="0.25">
      <c r="A43" s="52" t="s">
        <v>51</v>
      </c>
      <c r="B43" s="53">
        <v>7.4144000000000002E-2</v>
      </c>
      <c r="C43" s="53">
        <v>7.4109999999999995E-2</v>
      </c>
      <c r="D43" s="53">
        <v>7.5209999999999999E-2</v>
      </c>
      <c r="E43" s="53">
        <v>7.4804999999999996E-2</v>
      </c>
      <c r="F43" s="53">
        <v>7.5705999999999996E-2</v>
      </c>
      <c r="G43" s="53">
        <v>7.5445999999999999E-2</v>
      </c>
      <c r="H43" s="53">
        <v>5.9861999999999999E-2</v>
      </c>
      <c r="I43" s="53">
        <v>2.3127999999999999E-2</v>
      </c>
      <c r="J43" s="53">
        <v>2.2345E-2</v>
      </c>
      <c r="K43" s="53">
        <v>2.1902000000000001E-2</v>
      </c>
      <c r="L43" s="53">
        <v>7.6458999999999999E-2</v>
      </c>
      <c r="M43" s="53">
        <v>6.0051E-2</v>
      </c>
      <c r="N43" s="53">
        <v>4.5786E-2</v>
      </c>
      <c r="O43" s="53">
        <v>4.2435E-2</v>
      </c>
      <c r="P43" s="53">
        <v>1.8124999999999999E-2</v>
      </c>
      <c r="Q43" s="53">
        <v>4.3214000000000002E-2</v>
      </c>
      <c r="R43" s="53">
        <v>5.7298000000000002E-2</v>
      </c>
      <c r="S43" s="53">
        <v>3.5027000000000003E-2</v>
      </c>
      <c r="T43" s="53">
        <v>4.2601E-2</v>
      </c>
      <c r="U43" s="53">
        <v>4.1732999999999999E-2</v>
      </c>
      <c r="V43" s="53">
        <v>7.8135999999999997E-2</v>
      </c>
      <c r="W43" s="53">
        <v>6.4237000000000002E-2</v>
      </c>
      <c r="X43" s="53">
        <v>5.0736999999999997E-2</v>
      </c>
      <c r="Y43" s="53">
        <v>5.3303999999999997E-2</v>
      </c>
      <c r="Z43" s="53">
        <v>0.11688999999999999</v>
      </c>
      <c r="AA43" s="53">
        <v>7.5828999999999994E-2</v>
      </c>
      <c r="AB43" s="53">
        <v>6.0137999999999997E-2</v>
      </c>
      <c r="AC43" s="53">
        <v>5.8842999999999999E-2</v>
      </c>
    </row>
    <row r="44" spans="1:29" x14ac:dyDescent="0.25">
      <c r="A44" s="52" t="s">
        <v>52</v>
      </c>
      <c r="B44" s="53">
        <v>9.1178999999999996E-2</v>
      </c>
      <c r="C44" s="53">
        <v>9.0203000000000005E-2</v>
      </c>
      <c r="D44" s="53">
        <v>9.3955999999999998E-2</v>
      </c>
      <c r="E44" s="53">
        <v>9.6024999999999999E-2</v>
      </c>
      <c r="F44" s="53">
        <v>9.4856999999999997E-2</v>
      </c>
      <c r="G44" s="53">
        <v>9.2397000000000007E-2</v>
      </c>
      <c r="H44" s="53">
        <v>6.7045999999999994E-2</v>
      </c>
      <c r="I44" s="53">
        <v>3.1468999999999997E-2</v>
      </c>
      <c r="J44" s="53">
        <v>3.0641999999999999E-2</v>
      </c>
      <c r="K44" s="53">
        <v>3.0467999999999999E-2</v>
      </c>
      <c r="L44" s="53">
        <v>9.2782000000000003E-2</v>
      </c>
      <c r="M44" s="53">
        <v>6.694E-2</v>
      </c>
      <c r="N44" s="53">
        <v>4.8239999999999998E-2</v>
      </c>
      <c r="O44" s="53">
        <v>5.3079000000000001E-2</v>
      </c>
      <c r="P44" s="53">
        <v>1.0194E-2</v>
      </c>
      <c r="Q44" s="53">
        <v>5.8346000000000002E-2</v>
      </c>
      <c r="R44" s="53">
        <v>7.2997999999999993E-2</v>
      </c>
      <c r="S44" s="53">
        <v>5.6154000000000003E-2</v>
      </c>
      <c r="T44" s="53">
        <v>5.9442000000000002E-2</v>
      </c>
      <c r="U44" s="53">
        <v>6.2760999999999997E-2</v>
      </c>
      <c r="V44" s="53">
        <v>8.7734000000000006E-2</v>
      </c>
      <c r="W44" s="53">
        <v>8.9445999999999998E-2</v>
      </c>
      <c r="X44" s="53">
        <v>8.2243999999999998E-2</v>
      </c>
      <c r="Y44" s="53">
        <v>8.2890000000000005E-2</v>
      </c>
      <c r="Z44" s="53">
        <v>0.155385</v>
      </c>
      <c r="AA44" s="53">
        <v>9.4424999999999995E-2</v>
      </c>
      <c r="AB44" s="53">
        <v>6.6195000000000004E-2</v>
      </c>
      <c r="AC44" s="53">
        <v>6.5092999999999998E-2</v>
      </c>
    </row>
  </sheetData>
  <mergeCells count="5">
    <mergeCell ref="B1:F1"/>
    <mergeCell ref="L1:P1"/>
    <mergeCell ref="Q1:R1"/>
    <mergeCell ref="S1:U1"/>
    <mergeCell ref="V1:A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>
      <selection activeCell="X45" sqref="X45"/>
    </sheetView>
  </sheetViews>
  <sheetFormatPr defaultRowHeight="15" x14ac:dyDescent="0.25"/>
  <sheetData>
    <row r="1" spans="1:29" x14ac:dyDescent="0.25">
      <c r="A1" s="52" t="s">
        <v>110</v>
      </c>
      <c r="B1" s="62" t="s">
        <v>8</v>
      </c>
      <c r="C1" s="62"/>
      <c r="D1" s="62"/>
      <c r="E1" s="62"/>
      <c r="F1" s="62"/>
      <c r="G1" s="52"/>
      <c r="H1" s="52"/>
      <c r="I1" s="52" t="s">
        <v>6</v>
      </c>
      <c r="J1" s="52"/>
      <c r="K1" s="52"/>
      <c r="L1" s="62" t="s">
        <v>9</v>
      </c>
      <c r="M1" s="62"/>
      <c r="N1" s="62"/>
      <c r="O1" s="62"/>
      <c r="P1" s="62"/>
      <c r="Q1" s="62" t="s">
        <v>109</v>
      </c>
      <c r="R1" s="62"/>
      <c r="S1" s="62" t="s">
        <v>111</v>
      </c>
      <c r="T1" s="62"/>
      <c r="U1" s="62"/>
      <c r="V1" s="62" t="s">
        <v>7</v>
      </c>
      <c r="W1" s="62"/>
      <c r="X1" s="62"/>
      <c r="Y1" s="62"/>
      <c r="Z1" s="62"/>
      <c r="AA1" s="62"/>
      <c r="AB1" s="62"/>
      <c r="AC1" s="62"/>
    </row>
    <row r="2" spans="1:29" x14ac:dyDescent="0.25">
      <c r="A2" s="52" t="s">
        <v>112</v>
      </c>
      <c r="B2" s="52" t="s">
        <v>6</v>
      </c>
      <c r="C2" s="52" t="s">
        <v>9</v>
      </c>
      <c r="D2" s="52" t="s">
        <v>3</v>
      </c>
      <c r="E2" s="52" t="s">
        <v>4</v>
      </c>
      <c r="F2" s="52" t="s">
        <v>5</v>
      </c>
      <c r="G2" s="52" t="s">
        <v>8</v>
      </c>
      <c r="H2" s="52" t="s">
        <v>9</v>
      </c>
      <c r="I2" s="52" t="s">
        <v>3</v>
      </c>
      <c r="J2" s="52" t="s">
        <v>4</v>
      </c>
      <c r="K2" s="52" t="s">
        <v>5</v>
      </c>
      <c r="L2" s="52" t="s">
        <v>8</v>
      </c>
      <c r="M2" s="52" t="s">
        <v>6</v>
      </c>
      <c r="N2" s="52" t="s">
        <v>3</v>
      </c>
      <c r="O2" s="52" t="s">
        <v>4</v>
      </c>
      <c r="P2" s="52" t="s">
        <v>5</v>
      </c>
      <c r="Q2" s="52" t="s">
        <v>3</v>
      </c>
      <c r="R2" s="52" t="s">
        <v>2</v>
      </c>
      <c r="S2" s="52" t="s">
        <v>3</v>
      </c>
      <c r="T2" s="52" t="s">
        <v>2</v>
      </c>
      <c r="U2" s="52" t="s">
        <v>109</v>
      </c>
      <c r="V2" s="52" t="s">
        <v>2</v>
      </c>
      <c r="W2" s="52" t="s">
        <v>3</v>
      </c>
      <c r="X2" s="52" t="s">
        <v>4</v>
      </c>
      <c r="Y2" s="52" t="s">
        <v>5</v>
      </c>
      <c r="Z2" s="52" t="s">
        <v>113</v>
      </c>
      <c r="AA2" s="52" t="s">
        <v>8</v>
      </c>
      <c r="AB2" s="52" t="s">
        <v>6</v>
      </c>
      <c r="AC2" s="52" t="s">
        <v>9</v>
      </c>
    </row>
    <row r="3" spans="1:29" x14ac:dyDescent="0.25">
      <c r="A3" s="52" t="s">
        <v>11</v>
      </c>
      <c r="B3" s="53">
        <v>0.90636300000000003</v>
      </c>
      <c r="C3" s="53">
        <v>0.90631099999999998</v>
      </c>
      <c r="D3" s="53">
        <v>0.90641799999999995</v>
      </c>
      <c r="E3" s="53">
        <v>0.90626499999999999</v>
      </c>
      <c r="F3" s="53">
        <v>0.90640799999999999</v>
      </c>
      <c r="G3" s="53">
        <v>0.90636300000000003</v>
      </c>
      <c r="H3" s="53">
        <v>0.91644300000000001</v>
      </c>
      <c r="I3" s="53">
        <v>0.915964</v>
      </c>
      <c r="J3" s="53">
        <v>0.91581699999999999</v>
      </c>
      <c r="K3" s="53">
        <v>0.91592399999999996</v>
      </c>
      <c r="L3" s="53">
        <v>0.90635200000000005</v>
      </c>
      <c r="M3" s="53">
        <v>0.91644999999999999</v>
      </c>
      <c r="N3" s="53">
        <v>0.91645799999999999</v>
      </c>
      <c r="O3" s="53">
        <v>0.91648200000000002</v>
      </c>
      <c r="P3" s="53">
        <v>0.91647599999999996</v>
      </c>
      <c r="Q3" s="53">
        <v>0.91564699999999999</v>
      </c>
      <c r="R3" s="53">
        <v>0.91652900000000004</v>
      </c>
      <c r="S3" s="53">
        <v>0.914632</v>
      </c>
      <c r="T3" s="53">
        <v>0.91652800000000001</v>
      </c>
      <c r="U3" s="53">
        <v>0.91518999999999995</v>
      </c>
      <c r="V3" s="53">
        <v>0.91643799999999997</v>
      </c>
      <c r="W3" s="53">
        <v>0.91641499999999998</v>
      </c>
      <c r="X3" s="53">
        <v>0.91641899999999998</v>
      </c>
      <c r="Y3" s="53">
        <v>0.91642400000000002</v>
      </c>
      <c r="Z3" s="53">
        <v>0.91635900000000003</v>
      </c>
      <c r="AA3" s="53">
        <v>0.90628900000000001</v>
      </c>
      <c r="AB3" s="53">
        <v>0.91637999999999997</v>
      </c>
      <c r="AC3" s="53">
        <v>0.91642500000000005</v>
      </c>
    </row>
    <row r="4" spans="1:29" x14ac:dyDescent="0.25">
      <c r="A4" s="52" t="s">
        <v>12</v>
      </c>
      <c r="B4" s="53">
        <v>0.80665500000000001</v>
      </c>
      <c r="C4" s="53">
        <v>0.80476899999999996</v>
      </c>
      <c r="D4" s="53">
        <v>0.80510800000000005</v>
      </c>
      <c r="E4" s="53">
        <v>0.80551300000000003</v>
      </c>
      <c r="F4" s="53">
        <v>0.804925</v>
      </c>
      <c r="G4" s="53">
        <v>0.80665500000000001</v>
      </c>
      <c r="H4" s="53">
        <v>0.83311800000000003</v>
      </c>
      <c r="I4" s="53">
        <v>0.83282500000000004</v>
      </c>
      <c r="J4" s="53">
        <v>0.83208800000000005</v>
      </c>
      <c r="K4" s="53">
        <v>0.832623</v>
      </c>
      <c r="L4" s="53">
        <v>0.80502700000000005</v>
      </c>
      <c r="M4" s="53">
        <v>0.83293499999999998</v>
      </c>
      <c r="N4" s="53">
        <v>0.83307200000000003</v>
      </c>
      <c r="O4" s="53">
        <v>0.83314299999999997</v>
      </c>
      <c r="P4" s="53">
        <v>0.83313599999999999</v>
      </c>
      <c r="Q4" s="53">
        <v>0.83174300000000001</v>
      </c>
      <c r="R4" s="53">
        <v>0.83302100000000001</v>
      </c>
      <c r="S4" s="53">
        <v>0.83200499999999999</v>
      </c>
      <c r="T4" s="53">
        <v>0.83307100000000001</v>
      </c>
      <c r="U4" s="53">
        <v>0.83197699999999997</v>
      </c>
      <c r="V4" s="53">
        <v>0.833067</v>
      </c>
      <c r="W4" s="53">
        <v>0.83288399999999996</v>
      </c>
      <c r="X4" s="53">
        <v>0.83298899999999998</v>
      </c>
      <c r="Y4" s="53">
        <v>0.83289999999999997</v>
      </c>
      <c r="Z4" s="53">
        <v>0.83306400000000003</v>
      </c>
      <c r="AA4" s="53">
        <v>0.80503999999999998</v>
      </c>
      <c r="AB4" s="53">
        <v>0.83304800000000001</v>
      </c>
      <c r="AC4" s="53">
        <v>0.83300300000000005</v>
      </c>
    </row>
    <row r="5" spans="1:29" x14ac:dyDescent="0.25">
      <c r="A5" s="52" t="s">
        <v>13</v>
      </c>
      <c r="B5" s="53">
        <v>1.1794709999999999</v>
      </c>
      <c r="C5" s="53">
        <v>1.179548</v>
      </c>
      <c r="D5" s="53">
        <v>1.1794610000000001</v>
      </c>
      <c r="E5" s="53">
        <v>1.1792929999999999</v>
      </c>
      <c r="F5" s="53">
        <v>1.179182</v>
      </c>
      <c r="G5" s="53">
        <v>1.1794709999999999</v>
      </c>
      <c r="H5" s="53">
        <v>1.189778</v>
      </c>
      <c r="I5" s="53">
        <v>1.188372</v>
      </c>
      <c r="J5" s="53">
        <v>1.188347</v>
      </c>
      <c r="K5" s="53">
        <v>1.1876739999999999</v>
      </c>
      <c r="L5" s="53">
        <v>1.1794519999999999</v>
      </c>
      <c r="M5" s="53">
        <v>1.1897789999999999</v>
      </c>
      <c r="N5" s="53">
        <v>1.1897930000000001</v>
      </c>
      <c r="O5" s="53">
        <v>1.189789</v>
      </c>
      <c r="P5" s="53">
        <v>1.1897930000000001</v>
      </c>
      <c r="Q5" s="53">
        <v>1.183508</v>
      </c>
      <c r="R5" s="53">
        <v>1.189794</v>
      </c>
      <c r="S5" s="53">
        <v>1.1862950000000001</v>
      </c>
      <c r="T5" s="53">
        <v>1.1897949999999999</v>
      </c>
      <c r="U5" s="53">
        <v>1.1721349999999999</v>
      </c>
      <c r="V5" s="53">
        <v>1.1897439999999999</v>
      </c>
      <c r="W5" s="53">
        <v>1.1897409999999999</v>
      </c>
      <c r="X5" s="53">
        <v>1.1897359999999999</v>
      </c>
      <c r="Y5" s="53">
        <v>1.18974</v>
      </c>
      <c r="Z5" s="53">
        <v>1.189724</v>
      </c>
      <c r="AA5" s="53">
        <v>1.179065</v>
      </c>
      <c r="AB5" s="53">
        <v>1.189702</v>
      </c>
      <c r="AC5" s="53">
        <v>1.1897450000000001</v>
      </c>
    </row>
    <row r="6" spans="1:29" x14ac:dyDescent="0.25">
      <c r="A6" s="52" t="s">
        <v>14</v>
      </c>
      <c r="B6" s="53">
        <v>0.89555899999999999</v>
      </c>
      <c r="C6" s="53">
        <v>0.89630299999999996</v>
      </c>
      <c r="D6" s="53">
        <v>0.90159800000000001</v>
      </c>
      <c r="E6" s="53">
        <v>0.89727299999999999</v>
      </c>
      <c r="F6" s="53">
        <v>0.89805500000000005</v>
      </c>
      <c r="G6" s="53">
        <v>0.89981999999999995</v>
      </c>
      <c r="H6" s="53">
        <v>0.91638200000000003</v>
      </c>
      <c r="I6" s="53">
        <v>0.753104</v>
      </c>
      <c r="J6" s="53">
        <v>0.62601600000000002</v>
      </c>
      <c r="K6" s="53">
        <v>0.56634899999999999</v>
      </c>
      <c r="L6" s="53">
        <v>0.90161199999999997</v>
      </c>
      <c r="M6" s="53">
        <v>0.91639499999999996</v>
      </c>
      <c r="N6" s="53">
        <v>0.91648700000000005</v>
      </c>
      <c r="O6" s="53">
        <v>0.91648499999999999</v>
      </c>
      <c r="P6" s="53">
        <v>0.91648499999999999</v>
      </c>
      <c r="Q6" s="53">
        <v>0.84987999999999997</v>
      </c>
      <c r="R6" s="53">
        <v>0.91630800000000001</v>
      </c>
      <c r="S6" s="53">
        <v>0.883463</v>
      </c>
      <c r="T6" s="53">
        <v>0.91633500000000001</v>
      </c>
      <c r="U6" s="53">
        <v>0.379552</v>
      </c>
      <c r="V6" s="53">
        <v>0.916018</v>
      </c>
      <c r="W6" s="53">
        <v>0.915852</v>
      </c>
      <c r="X6" s="53">
        <v>0.91576500000000005</v>
      </c>
      <c r="Y6" s="53">
        <v>0.91572500000000001</v>
      </c>
      <c r="Z6" s="53">
        <v>0.91525900000000004</v>
      </c>
      <c r="AA6" s="53">
        <v>0.900339</v>
      </c>
      <c r="AB6" s="53">
        <v>0.91571599999999997</v>
      </c>
      <c r="AC6" s="53">
        <v>0.91634700000000002</v>
      </c>
    </row>
    <row r="7" spans="1:29" x14ac:dyDescent="0.25">
      <c r="A7" s="52" t="s">
        <v>15</v>
      </c>
      <c r="B7" s="53">
        <v>0.74226700000000001</v>
      </c>
      <c r="C7" s="53">
        <v>0.74234500000000003</v>
      </c>
      <c r="D7" s="53">
        <v>0.74400999999999995</v>
      </c>
      <c r="E7" s="53">
        <v>0.74324500000000004</v>
      </c>
      <c r="F7" s="53">
        <v>0.74277800000000005</v>
      </c>
      <c r="G7" s="53">
        <v>0.74369600000000002</v>
      </c>
      <c r="H7" s="53">
        <v>0.75688100000000003</v>
      </c>
      <c r="I7" s="53">
        <v>0.75671500000000003</v>
      </c>
      <c r="J7" s="53">
        <v>0.75673100000000004</v>
      </c>
      <c r="K7" s="53">
        <v>0.75687099999999996</v>
      </c>
      <c r="L7" s="53">
        <v>0.74477700000000002</v>
      </c>
      <c r="M7" s="53">
        <v>0.75686299999999995</v>
      </c>
      <c r="N7" s="53">
        <v>0.757104</v>
      </c>
      <c r="O7" s="53">
        <v>0.75713900000000001</v>
      </c>
      <c r="P7" s="53">
        <v>0.75710999999999995</v>
      </c>
      <c r="Q7" s="53">
        <v>0.75637500000000002</v>
      </c>
      <c r="R7" s="53">
        <v>0.75715900000000003</v>
      </c>
      <c r="S7" s="53">
        <v>0.75600699999999998</v>
      </c>
      <c r="T7" s="53">
        <v>0.75714099999999995</v>
      </c>
      <c r="U7" s="53">
        <v>0.75580499999999995</v>
      </c>
      <c r="V7" s="53">
        <v>0.75630299999999995</v>
      </c>
      <c r="W7" s="53">
        <v>0.75632600000000005</v>
      </c>
      <c r="X7" s="53">
        <v>0.75625299999999995</v>
      </c>
      <c r="Y7" s="53">
        <v>0.75644699999999998</v>
      </c>
      <c r="Z7" s="53">
        <v>0.75566100000000003</v>
      </c>
      <c r="AA7" s="53">
        <v>0.74216000000000004</v>
      </c>
      <c r="AB7" s="53">
        <v>0.75610200000000005</v>
      </c>
      <c r="AC7" s="53">
        <v>0.75695999999999997</v>
      </c>
    </row>
    <row r="8" spans="1:29" x14ac:dyDescent="0.25">
      <c r="A8" s="52" t="s">
        <v>16</v>
      </c>
      <c r="B8" s="53">
        <v>0.86173</v>
      </c>
      <c r="C8" s="53">
        <v>0.86181099999999999</v>
      </c>
      <c r="D8" s="53">
        <v>0.86359600000000003</v>
      </c>
      <c r="E8" s="53">
        <v>0.86262399999999995</v>
      </c>
      <c r="F8" s="53">
        <v>0.86258500000000005</v>
      </c>
      <c r="G8" s="53">
        <v>0.86246800000000001</v>
      </c>
      <c r="H8" s="53">
        <v>0.84621100000000005</v>
      </c>
      <c r="I8" s="53">
        <v>0.81928000000000001</v>
      </c>
      <c r="J8" s="53">
        <v>0.82121299999999997</v>
      </c>
      <c r="K8" s="53">
        <v>0.83647700000000003</v>
      </c>
      <c r="L8" s="53">
        <v>0.86249200000000004</v>
      </c>
      <c r="M8" s="53">
        <v>0.84651200000000004</v>
      </c>
      <c r="N8" s="53">
        <v>0.84639600000000004</v>
      </c>
      <c r="O8" s="53">
        <v>0.84749300000000005</v>
      </c>
      <c r="P8" s="53">
        <v>0.847113</v>
      </c>
      <c r="Q8" s="53">
        <v>0.85414500000000004</v>
      </c>
      <c r="R8" s="53">
        <v>0.84602200000000005</v>
      </c>
      <c r="S8" s="53">
        <v>0.848298</v>
      </c>
      <c r="T8" s="53">
        <v>0.84600600000000004</v>
      </c>
      <c r="U8" s="53">
        <v>0.86558100000000004</v>
      </c>
      <c r="V8" s="53">
        <v>0.83603499999999997</v>
      </c>
      <c r="W8" s="53">
        <v>0.84467000000000003</v>
      </c>
      <c r="X8" s="53">
        <v>0.845198</v>
      </c>
      <c r="Y8" s="53">
        <v>0.84410499999999999</v>
      </c>
      <c r="Z8" s="53">
        <v>0.80183800000000005</v>
      </c>
      <c r="AA8" s="53">
        <v>0.86273500000000003</v>
      </c>
      <c r="AB8" s="53">
        <v>0.84482100000000004</v>
      </c>
      <c r="AC8" s="53">
        <v>0.84604800000000002</v>
      </c>
    </row>
    <row r="9" spans="1:29" x14ac:dyDescent="0.25">
      <c r="A9" s="52" t="s">
        <v>17</v>
      </c>
      <c r="B9" s="53">
        <v>0.77031400000000005</v>
      </c>
      <c r="C9" s="53">
        <v>0.77089399999999997</v>
      </c>
      <c r="D9" s="53">
        <v>0.77041700000000002</v>
      </c>
      <c r="E9" s="53">
        <v>0.77156899999999995</v>
      </c>
      <c r="F9" s="53">
        <v>0.77117400000000003</v>
      </c>
      <c r="G9" s="53">
        <v>0.76980499999999996</v>
      </c>
      <c r="H9" s="53">
        <v>0.772254</v>
      </c>
      <c r="I9" s="53">
        <v>0.65363899999999997</v>
      </c>
      <c r="J9" s="53">
        <v>0.71892100000000003</v>
      </c>
      <c r="K9" s="53">
        <v>0.60905699999999996</v>
      </c>
      <c r="L9" s="53">
        <v>0.77610299999999999</v>
      </c>
      <c r="M9" s="53">
        <v>0.76812199999999997</v>
      </c>
      <c r="N9" s="53">
        <v>0.77122000000000002</v>
      </c>
      <c r="O9" s="53">
        <v>0.76758000000000004</v>
      </c>
      <c r="P9" s="53">
        <v>0.77050399999999997</v>
      </c>
      <c r="Q9" s="53">
        <v>0.76383699999999999</v>
      </c>
      <c r="R9" s="53">
        <v>0.75190900000000005</v>
      </c>
      <c r="S9" s="53">
        <v>0.76022699999999999</v>
      </c>
      <c r="T9" s="53">
        <v>0.75142100000000001</v>
      </c>
      <c r="U9" s="53">
        <v>0.76154999999999995</v>
      </c>
      <c r="V9" s="53">
        <v>0.74998699999999996</v>
      </c>
      <c r="W9" s="53">
        <v>0.73688900000000002</v>
      </c>
      <c r="X9" s="53">
        <v>0.73623499999999997</v>
      </c>
      <c r="Y9" s="53">
        <v>0.750556</v>
      </c>
      <c r="Z9" s="53">
        <v>0.75306700000000004</v>
      </c>
      <c r="AA9" s="53">
        <v>0.77439199999999997</v>
      </c>
      <c r="AB9" s="53">
        <v>0.73531800000000003</v>
      </c>
      <c r="AC9" s="53">
        <v>0.75881299999999996</v>
      </c>
    </row>
    <row r="10" spans="1:29" x14ac:dyDescent="0.25">
      <c r="A10" s="52" t="s">
        <v>18</v>
      </c>
      <c r="B10" s="53">
        <v>0.736622</v>
      </c>
      <c r="C10" s="53">
        <v>0.74192199999999997</v>
      </c>
      <c r="D10" s="53">
        <v>0.73700699999999997</v>
      </c>
      <c r="E10" s="53">
        <v>0.73385</v>
      </c>
      <c r="F10" s="53">
        <v>0.73722399999999999</v>
      </c>
      <c r="G10" s="53">
        <v>0.73676200000000003</v>
      </c>
      <c r="H10" s="53">
        <v>0.73771299999999995</v>
      </c>
      <c r="I10" s="53">
        <v>0.75108699999999995</v>
      </c>
      <c r="J10" s="53">
        <v>0.74003200000000002</v>
      </c>
      <c r="K10" s="53">
        <v>0.75106799999999996</v>
      </c>
      <c r="L10" s="53">
        <v>0.74738800000000005</v>
      </c>
      <c r="M10" s="53">
        <v>0.73325200000000001</v>
      </c>
      <c r="N10" s="53">
        <v>0.73378100000000002</v>
      </c>
      <c r="O10" s="53">
        <v>0.73436999999999997</v>
      </c>
      <c r="P10" s="53">
        <v>0.73436999999999997</v>
      </c>
      <c r="Q10" s="53">
        <v>0.73875000000000002</v>
      </c>
      <c r="R10" s="53">
        <v>0.72665500000000005</v>
      </c>
      <c r="S10" s="53">
        <v>0.73521999999999998</v>
      </c>
      <c r="T10" s="53">
        <v>0.72819299999999998</v>
      </c>
      <c r="U10" s="53">
        <v>0.70685900000000002</v>
      </c>
      <c r="V10" s="53">
        <v>0.74998699999999996</v>
      </c>
      <c r="W10" s="53">
        <v>0.75087199999999998</v>
      </c>
      <c r="X10" s="53">
        <v>0.75057700000000005</v>
      </c>
      <c r="Y10" s="53">
        <v>0.75069300000000005</v>
      </c>
      <c r="Z10" s="53">
        <v>0.74998699999999996</v>
      </c>
      <c r="AA10" s="53">
        <v>0.73558800000000002</v>
      </c>
      <c r="AB10" s="53">
        <v>0.74998699999999996</v>
      </c>
      <c r="AC10" s="53">
        <v>0.74998699999999996</v>
      </c>
    </row>
    <row r="11" spans="1:29" x14ac:dyDescent="0.25">
      <c r="A11" s="52" t="s">
        <v>19</v>
      </c>
      <c r="B11" s="53">
        <v>0.86346999999999996</v>
      </c>
      <c r="C11" s="53">
        <v>0.86313600000000001</v>
      </c>
      <c r="D11" s="53">
        <v>0.86324699999999999</v>
      </c>
      <c r="E11" s="53">
        <v>0.86374200000000001</v>
      </c>
      <c r="F11" s="53">
        <v>0.86414299999999999</v>
      </c>
      <c r="G11" s="53">
        <v>0.86395599999999995</v>
      </c>
      <c r="H11" s="53">
        <v>0.80393599999999998</v>
      </c>
      <c r="I11" s="53">
        <v>0.73981200000000003</v>
      </c>
      <c r="J11" s="53">
        <v>0.72471799999999997</v>
      </c>
      <c r="K11" s="53">
        <v>0.72372700000000001</v>
      </c>
      <c r="L11" s="53">
        <v>0.86148000000000002</v>
      </c>
      <c r="M11" s="53">
        <v>0.79131899999999999</v>
      </c>
      <c r="N11" s="53">
        <v>0.80536300000000005</v>
      </c>
      <c r="O11" s="53">
        <v>0.80326500000000001</v>
      </c>
      <c r="P11" s="53">
        <v>0.80538399999999999</v>
      </c>
      <c r="Q11" s="53">
        <v>0.80123200000000006</v>
      </c>
      <c r="R11" s="53">
        <v>0.79291299999999998</v>
      </c>
      <c r="S11" s="53">
        <v>0.79727199999999998</v>
      </c>
      <c r="T11" s="53">
        <v>0.79784100000000002</v>
      </c>
      <c r="U11" s="53">
        <v>0.83650999999999998</v>
      </c>
      <c r="V11" s="53">
        <v>0.79330699999999998</v>
      </c>
      <c r="W11" s="53">
        <v>0.79206900000000002</v>
      </c>
      <c r="X11" s="53">
        <v>0.76125900000000002</v>
      </c>
      <c r="Y11" s="53">
        <v>0.715364</v>
      </c>
      <c r="Z11" s="53">
        <v>0.78091299999999997</v>
      </c>
      <c r="AA11" s="53">
        <v>0.863398</v>
      </c>
      <c r="AB11" s="53">
        <v>0.76361800000000002</v>
      </c>
      <c r="AC11" s="53">
        <v>0.80487900000000001</v>
      </c>
    </row>
    <row r="12" spans="1:29" x14ac:dyDescent="0.25">
      <c r="A12" s="52" t="s">
        <v>20</v>
      </c>
      <c r="B12" s="53">
        <v>0.85050700000000001</v>
      </c>
      <c r="C12" s="53">
        <v>0.85165800000000003</v>
      </c>
      <c r="D12" s="53">
        <v>0.84969700000000004</v>
      </c>
      <c r="E12" s="53">
        <v>0.84914500000000004</v>
      </c>
      <c r="F12" s="53">
        <v>0.84984099999999996</v>
      </c>
      <c r="G12" s="53">
        <v>0.85319400000000001</v>
      </c>
      <c r="H12" s="53">
        <v>0.81947400000000004</v>
      </c>
      <c r="I12" s="53">
        <v>0.801118</v>
      </c>
      <c r="J12" s="53">
        <v>0.76785899999999996</v>
      </c>
      <c r="K12" s="53">
        <v>0.79339199999999999</v>
      </c>
      <c r="L12" s="53">
        <v>0.85693799999999998</v>
      </c>
      <c r="M12" s="53">
        <v>0.81722099999999998</v>
      </c>
      <c r="N12" s="53">
        <v>0.80462400000000001</v>
      </c>
      <c r="O12" s="53">
        <v>0.838754</v>
      </c>
      <c r="P12" s="53">
        <v>0.830874</v>
      </c>
      <c r="Q12" s="53">
        <v>0.82333000000000001</v>
      </c>
      <c r="R12" s="53">
        <v>0.82730599999999999</v>
      </c>
      <c r="S12" s="53">
        <v>0.84109900000000004</v>
      </c>
      <c r="T12" s="53">
        <v>0.822573</v>
      </c>
      <c r="U12" s="53">
        <v>0.86815100000000001</v>
      </c>
      <c r="V12" s="53">
        <v>0.81857000000000002</v>
      </c>
      <c r="W12" s="53">
        <v>0.78559400000000001</v>
      </c>
      <c r="X12" s="53">
        <v>0.80556799999999995</v>
      </c>
      <c r="Y12" s="53">
        <v>0.79559100000000005</v>
      </c>
      <c r="Z12" s="53">
        <v>0.795682</v>
      </c>
      <c r="AA12" s="53">
        <v>0.85048800000000002</v>
      </c>
      <c r="AB12" s="53">
        <v>0.78560099999999999</v>
      </c>
      <c r="AC12" s="53">
        <v>0.82593499999999997</v>
      </c>
    </row>
    <row r="13" spans="1:29" x14ac:dyDescent="0.25">
      <c r="A13" s="52" t="s">
        <v>21</v>
      </c>
      <c r="B13" s="53">
        <v>0.91467600000000004</v>
      </c>
      <c r="C13" s="53">
        <v>0.91465099999999999</v>
      </c>
      <c r="D13" s="53">
        <v>0.91456599999999999</v>
      </c>
      <c r="E13" s="53">
        <v>0.91473899999999997</v>
      </c>
      <c r="F13" s="53">
        <v>0.91459500000000005</v>
      </c>
      <c r="G13" s="53">
        <v>0.91451000000000005</v>
      </c>
      <c r="H13" s="53">
        <v>0.90176599999999996</v>
      </c>
      <c r="I13" s="53">
        <v>0.90417899999999995</v>
      </c>
      <c r="J13" s="53">
        <v>0.90010800000000002</v>
      </c>
      <c r="K13" s="53">
        <v>0.90000999999999998</v>
      </c>
      <c r="L13" s="53">
        <v>0.914717</v>
      </c>
      <c r="M13" s="53">
        <v>0.90350200000000003</v>
      </c>
      <c r="N13" s="53">
        <v>0.90986400000000001</v>
      </c>
      <c r="O13" s="53">
        <v>0.90918900000000002</v>
      </c>
      <c r="P13" s="53">
        <v>0.90785000000000005</v>
      </c>
      <c r="Q13" s="53">
        <v>0.88291699999999995</v>
      </c>
      <c r="R13" s="53">
        <v>0.90578099999999995</v>
      </c>
      <c r="S13" s="53">
        <v>0.884521</v>
      </c>
      <c r="T13" s="53">
        <v>0.90722499999999995</v>
      </c>
      <c r="U13" s="53">
        <v>0.87716499999999997</v>
      </c>
      <c r="V13" s="53">
        <v>0.89917199999999997</v>
      </c>
      <c r="W13" s="53">
        <v>0.89393999999999996</v>
      </c>
      <c r="X13" s="53">
        <v>0.89759</v>
      </c>
      <c r="Y13" s="53">
        <v>0.90189799999999998</v>
      </c>
      <c r="Z13" s="53">
        <v>0.88807000000000003</v>
      </c>
      <c r="AA13" s="53">
        <v>0.91477900000000001</v>
      </c>
      <c r="AB13" s="53">
        <v>0.90235200000000004</v>
      </c>
      <c r="AC13" s="53">
        <v>0.910443</v>
      </c>
    </row>
    <row r="14" spans="1:29" x14ac:dyDescent="0.25">
      <c r="A14" s="52" t="s">
        <v>22</v>
      </c>
      <c r="B14" s="53">
        <v>0.91464500000000004</v>
      </c>
      <c r="C14" s="53">
        <v>0.91461000000000003</v>
      </c>
      <c r="D14" s="53">
        <v>0.91471999999999998</v>
      </c>
      <c r="E14" s="53">
        <v>0.91483700000000001</v>
      </c>
      <c r="F14" s="53">
        <v>0.91464999999999996</v>
      </c>
      <c r="G14" s="53">
        <v>0.91468000000000005</v>
      </c>
      <c r="H14" s="53">
        <v>0.90576000000000001</v>
      </c>
      <c r="I14" s="53">
        <v>0.90174200000000004</v>
      </c>
      <c r="J14" s="53">
        <v>0.90304600000000002</v>
      </c>
      <c r="K14" s="53">
        <v>0.90485800000000005</v>
      </c>
      <c r="L14" s="53">
        <v>0.91473300000000002</v>
      </c>
      <c r="M14" s="53">
        <v>0.90661800000000003</v>
      </c>
      <c r="N14" s="53">
        <v>0.908609</v>
      </c>
      <c r="O14" s="53">
        <v>0.90867399999999998</v>
      </c>
      <c r="P14" s="53">
        <v>0.90855300000000006</v>
      </c>
      <c r="Q14" s="53">
        <v>0.89771800000000002</v>
      </c>
      <c r="R14" s="53">
        <v>0.90979100000000002</v>
      </c>
      <c r="S14" s="53">
        <v>0.89673499999999995</v>
      </c>
      <c r="T14" s="53">
        <v>0.90856000000000003</v>
      </c>
      <c r="U14" s="53">
        <v>0.89559299999999997</v>
      </c>
      <c r="V14" s="53">
        <v>0.90683100000000005</v>
      </c>
      <c r="W14" s="53">
        <v>0.893675</v>
      </c>
      <c r="X14" s="53">
        <v>0.89550200000000002</v>
      </c>
      <c r="Y14" s="53">
        <v>0.89886200000000005</v>
      </c>
      <c r="Z14" s="53">
        <v>0.89572200000000002</v>
      </c>
      <c r="AA14" s="53">
        <v>0.91483700000000001</v>
      </c>
      <c r="AB14" s="53">
        <v>0.89605299999999999</v>
      </c>
      <c r="AC14" s="53">
        <v>0.90762699999999996</v>
      </c>
    </row>
    <row r="15" spans="1:29" x14ac:dyDescent="0.25">
      <c r="A15" s="52" t="s">
        <v>23</v>
      </c>
      <c r="B15" s="53">
        <v>0.85347600000000001</v>
      </c>
      <c r="C15" s="53">
        <v>0.85096499999999997</v>
      </c>
      <c r="D15" s="53">
        <v>0.85481399999999996</v>
      </c>
      <c r="E15" s="53">
        <v>0.85412600000000005</v>
      </c>
      <c r="F15" s="53">
        <v>0.84977999999999998</v>
      </c>
      <c r="G15" s="53">
        <v>0.85581300000000005</v>
      </c>
      <c r="H15" s="53">
        <v>0.85819299999999998</v>
      </c>
      <c r="I15" s="53">
        <v>0.88439100000000004</v>
      </c>
      <c r="J15" s="53">
        <v>0.88745300000000005</v>
      </c>
      <c r="K15" s="53">
        <v>0.87871200000000005</v>
      </c>
      <c r="L15" s="53">
        <v>0.85891700000000004</v>
      </c>
      <c r="M15" s="53">
        <v>0.87231700000000001</v>
      </c>
      <c r="N15" s="53">
        <v>0.86452700000000005</v>
      </c>
      <c r="O15" s="53">
        <v>0.88865499999999997</v>
      </c>
      <c r="P15" s="53">
        <v>0.88338799999999995</v>
      </c>
      <c r="Q15" s="53">
        <v>0.85526100000000005</v>
      </c>
      <c r="R15" s="53">
        <v>0.88571900000000003</v>
      </c>
      <c r="S15" s="53">
        <v>0.86710100000000001</v>
      </c>
      <c r="T15" s="53">
        <v>0.88654900000000003</v>
      </c>
      <c r="U15" s="53">
        <v>0.84418199999999999</v>
      </c>
      <c r="V15" s="53">
        <v>0.72471699999999994</v>
      </c>
      <c r="W15" s="53">
        <v>0.82731399999999999</v>
      </c>
      <c r="X15" s="53">
        <v>0.82570200000000005</v>
      </c>
      <c r="Y15" s="53">
        <v>0.82231299999999996</v>
      </c>
      <c r="Z15" s="53">
        <v>0.72446100000000002</v>
      </c>
      <c r="AA15" s="53">
        <v>0.85665899999999995</v>
      </c>
      <c r="AB15" s="53">
        <v>0.85258100000000003</v>
      </c>
      <c r="AC15" s="53">
        <v>0.86669700000000005</v>
      </c>
    </row>
    <row r="16" spans="1:29" x14ac:dyDescent="0.25">
      <c r="A16" s="52" t="s">
        <v>24</v>
      </c>
      <c r="B16" s="53">
        <v>0.80693400000000004</v>
      </c>
      <c r="C16" s="53">
        <v>0.80628</v>
      </c>
      <c r="D16" s="53">
        <v>0.80656700000000003</v>
      </c>
      <c r="E16" s="53">
        <v>0.80665399999999998</v>
      </c>
      <c r="F16" s="53">
        <v>0.80670500000000001</v>
      </c>
      <c r="G16" s="53">
        <v>0.80665200000000004</v>
      </c>
      <c r="H16" s="53">
        <v>0.80357000000000001</v>
      </c>
      <c r="I16" s="53">
        <v>0.78580499999999998</v>
      </c>
      <c r="J16" s="53">
        <v>0.78347100000000003</v>
      </c>
      <c r="K16" s="53">
        <v>0.78387300000000004</v>
      </c>
      <c r="L16" s="53">
        <v>0.80751899999999999</v>
      </c>
      <c r="M16" s="53">
        <v>0.80420700000000001</v>
      </c>
      <c r="N16" s="53">
        <v>0.80666599999999999</v>
      </c>
      <c r="O16" s="53">
        <v>0.80743399999999999</v>
      </c>
      <c r="P16" s="53">
        <v>0.80741300000000005</v>
      </c>
      <c r="Q16" s="53">
        <v>0.78002899999999997</v>
      </c>
      <c r="R16" s="53">
        <v>0.80708000000000002</v>
      </c>
      <c r="S16" s="53">
        <v>0.77925299999999997</v>
      </c>
      <c r="T16" s="53">
        <v>0.80641499999999999</v>
      </c>
      <c r="U16" s="53">
        <v>0.78098900000000004</v>
      </c>
      <c r="V16" s="53">
        <v>0.80634099999999997</v>
      </c>
      <c r="W16" s="53">
        <v>0.79990399999999995</v>
      </c>
      <c r="X16" s="53">
        <v>0.80075700000000005</v>
      </c>
      <c r="Y16" s="53">
        <v>0.80198899999999995</v>
      </c>
      <c r="Z16" s="53">
        <v>0.79957400000000001</v>
      </c>
      <c r="AA16" s="53">
        <v>0.80751600000000001</v>
      </c>
      <c r="AB16" s="53">
        <v>0.80240299999999998</v>
      </c>
      <c r="AC16" s="53">
        <v>0.80751300000000004</v>
      </c>
    </row>
    <row r="17" spans="1:29" x14ac:dyDescent="0.25">
      <c r="A17" s="52" t="s">
        <v>25</v>
      </c>
      <c r="B17" s="53">
        <v>0.77766400000000002</v>
      </c>
      <c r="C17" s="53">
        <v>0.778061</v>
      </c>
      <c r="D17" s="53">
        <v>0.78096900000000002</v>
      </c>
      <c r="E17" s="53">
        <v>0.77491100000000002</v>
      </c>
      <c r="F17" s="53">
        <v>0.77910199999999996</v>
      </c>
      <c r="G17" s="53">
        <v>0.77579799999999999</v>
      </c>
      <c r="H17" s="53">
        <v>0.55158200000000002</v>
      </c>
      <c r="I17" s="53">
        <v>0.38563900000000001</v>
      </c>
      <c r="J17" s="53">
        <v>0.38075599999999998</v>
      </c>
      <c r="K17" s="53">
        <v>0.36826700000000001</v>
      </c>
      <c r="L17" s="53">
        <v>0.77719099999999997</v>
      </c>
      <c r="M17" s="53">
        <v>0.58742399999999995</v>
      </c>
      <c r="N17" s="53">
        <v>0.60259300000000005</v>
      </c>
      <c r="O17" s="53">
        <v>0.64067700000000005</v>
      </c>
      <c r="P17" s="53">
        <v>0.63599499999999998</v>
      </c>
      <c r="Q17" s="53">
        <v>0.26913100000000001</v>
      </c>
      <c r="R17" s="53">
        <v>0.72522500000000001</v>
      </c>
      <c r="S17" s="53">
        <v>0.26864100000000002</v>
      </c>
      <c r="T17" s="53">
        <v>0.72006800000000004</v>
      </c>
      <c r="U17" s="53">
        <v>0.27699600000000002</v>
      </c>
      <c r="V17" s="53">
        <v>0.69578700000000004</v>
      </c>
      <c r="W17" s="53">
        <v>0.58644700000000005</v>
      </c>
      <c r="X17" s="53">
        <v>0.61140899999999998</v>
      </c>
      <c r="Y17" s="53">
        <v>0.62056100000000003</v>
      </c>
      <c r="Z17" s="53">
        <v>0.62884799999999996</v>
      </c>
      <c r="AA17" s="53">
        <v>0.78420299999999998</v>
      </c>
      <c r="AB17" s="53">
        <v>0.59332600000000002</v>
      </c>
      <c r="AC17" s="53">
        <v>0.66358300000000003</v>
      </c>
    </row>
    <row r="18" spans="1:29" x14ac:dyDescent="0.25">
      <c r="A18" s="52" t="s">
        <v>26</v>
      </c>
      <c r="B18" s="53">
        <v>0.75447699999999995</v>
      </c>
      <c r="C18" s="53">
        <v>0.751919</v>
      </c>
      <c r="D18" s="53">
        <v>0.75534199999999996</v>
      </c>
      <c r="E18" s="53">
        <v>0.75473900000000005</v>
      </c>
      <c r="F18" s="53">
        <v>0.75457700000000005</v>
      </c>
      <c r="G18" s="53">
        <v>0.75004800000000005</v>
      </c>
      <c r="H18" s="53">
        <v>0.67543600000000004</v>
      </c>
      <c r="I18" s="53">
        <v>0.67640400000000001</v>
      </c>
      <c r="J18" s="53">
        <v>0.65829700000000002</v>
      </c>
      <c r="K18" s="53">
        <v>0.65978700000000001</v>
      </c>
      <c r="L18" s="53">
        <v>0.75160499999999997</v>
      </c>
      <c r="M18" s="53">
        <v>0.73750599999999999</v>
      </c>
      <c r="N18" s="53">
        <v>0.733151</v>
      </c>
      <c r="O18" s="53">
        <v>0.74655499999999997</v>
      </c>
      <c r="P18" s="53">
        <v>0.75880499999999995</v>
      </c>
      <c r="Q18" s="53">
        <v>0.615985</v>
      </c>
      <c r="R18" s="53">
        <v>0.80727800000000005</v>
      </c>
      <c r="S18" s="53">
        <v>0.61018700000000003</v>
      </c>
      <c r="T18" s="53">
        <v>0.78665099999999999</v>
      </c>
      <c r="U18" s="53">
        <v>0.58169099999999996</v>
      </c>
      <c r="V18" s="53">
        <v>0.78135100000000002</v>
      </c>
      <c r="W18" s="53">
        <v>0.74919800000000003</v>
      </c>
      <c r="X18" s="53">
        <v>0.71541900000000003</v>
      </c>
      <c r="Y18" s="53">
        <v>0.72869700000000004</v>
      </c>
      <c r="Z18" s="53">
        <v>0.73016700000000001</v>
      </c>
      <c r="AA18" s="53">
        <v>0.75441800000000003</v>
      </c>
      <c r="AB18" s="53">
        <v>0.71426999999999996</v>
      </c>
      <c r="AC18" s="53">
        <v>0.77698299999999998</v>
      </c>
    </row>
    <row r="19" spans="1:29" x14ac:dyDescent="0.25">
      <c r="A19" s="52" t="s">
        <v>27</v>
      </c>
      <c r="B19" s="53">
        <v>0.85378799999999999</v>
      </c>
      <c r="C19" s="53">
        <v>0.85668900000000003</v>
      </c>
      <c r="D19" s="53">
        <v>0.84068900000000002</v>
      </c>
      <c r="E19" s="53">
        <v>0.84118499999999996</v>
      </c>
      <c r="F19" s="53">
        <v>0.83747300000000002</v>
      </c>
      <c r="G19" s="53">
        <v>0.83310200000000001</v>
      </c>
      <c r="H19" s="53">
        <v>0.86631599999999997</v>
      </c>
      <c r="I19" s="53">
        <v>0.85956200000000005</v>
      </c>
      <c r="J19" s="53">
        <v>0.84561799999999998</v>
      </c>
      <c r="K19" s="53">
        <v>0.85033999999999998</v>
      </c>
      <c r="L19" s="53">
        <v>0.83831199999999995</v>
      </c>
      <c r="M19" s="53">
        <v>0.86810699999999996</v>
      </c>
      <c r="N19" s="53">
        <v>0.86832399999999998</v>
      </c>
      <c r="O19" s="53">
        <v>0.86738099999999996</v>
      </c>
      <c r="P19" s="53">
        <v>0.86814100000000005</v>
      </c>
      <c r="Q19" s="53">
        <v>0.848746</v>
      </c>
      <c r="R19" s="53">
        <v>0.87031800000000004</v>
      </c>
      <c r="S19" s="53">
        <v>0.85397500000000004</v>
      </c>
      <c r="T19" s="53">
        <v>0.86981399999999998</v>
      </c>
      <c r="U19" s="53">
        <v>0.84881499999999999</v>
      </c>
      <c r="V19" s="53">
        <v>0.86801099999999998</v>
      </c>
      <c r="W19" s="53">
        <v>0.83916100000000005</v>
      </c>
      <c r="X19" s="53">
        <v>0.86088799999999999</v>
      </c>
      <c r="Y19" s="53">
        <v>0.86324599999999996</v>
      </c>
      <c r="Z19" s="53">
        <v>0.85216700000000001</v>
      </c>
      <c r="AA19" s="53">
        <v>0.83513199999999999</v>
      </c>
      <c r="AB19" s="53">
        <v>0.86193900000000001</v>
      </c>
      <c r="AC19" s="53">
        <v>0.87029599999999996</v>
      </c>
    </row>
    <row r="20" spans="1:29" x14ac:dyDescent="0.25">
      <c r="A20" s="52" t="s">
        <v>28</v>
      </c>
      <c r="B20" s="53">
        <v>0.33491900000000002</v>
      </c>
      <c r="C20" s="53">
        <v>0.33802199999999999</v>
      </c>
      <c r="D20" s="53">
        <v>0.33444200000000002</v>
      </c>
      <c r="E20" s="53">
        <v>0.33600999999999998</v>
      </c>
      <c r="F20" s="53">
        <v>0.33050299999999999</v>
      </c>
      <c r="G20" s="53">
        <v>0.33727800000000002</v>
      </c>
      <c r="H20" s="53">
        <v>0.440807</v>
      </c>
      <c r="I20" s="53">
        <v>0.36813499999999999</v>
      </c>
      <c r="J20" s="53">
        <v>0.368504</v>
      </c>
      <c r="K20" s="53">
        <v>0.36878</v>
      </c>
      <c r="L20" s="53">
        <v>0.33144200000000001</v>
      </c>
      <c r="M20" s="53">
        <v>0.44165900000000002</v>
      </c>
      <c r="N20" s="53">
        <v>0.51907800000000004</v>
      </c>
      <c r="O20" s="53">
        <v>0.52230200000000004</v>
      </c>
      <c r="P20" s="53">
        <v>0.52645600000000004</v>
      </c>
      <c r="Q20" s="53">
        <v>0.363593</v>
      </c>
      <c r="R20" s="53">
        <v>0.51999899999999999</v>
      </c>
      <c r="S20" s="53">
        <v>0.36255799999999999</v>
      </c>
      <c r="T20" s="53">
        <v>0.52058400000000005</v>
      </c>
      <c r="U20" s="53">
        <v>0.36226599999999998</v>
      </c>
      <c r="V20" s="53">
        <v>0.46724399999999999</v>
      </c>
      <c r="W20" s="53">
        <v>0.43309500000000001</v>
      </c>
      <c r="X20" s="53">
        <v>0.43533699999999997</v>
      </c>
      <c r="Y20" s="53">
        <v>0.43701600000000002</v>
      </c>
      <c r="Z20" s="53">
        <v>0.42552099999999998</v>
      </c>
      <c r="AA20" s="53">
        <v>0.33614699999999997</v>
      </c>
      <c r="AB20" s="53">
        <v>0.41955599999999998</v>
      </c>
      <c r="AC20" s="53">
        <v>0.46591300000000002</v>
      </c>
    </row>
    <row r="21" spans="1:29" x14ac:dyDescent="0.25">
      <c r="A21" s="52" t="s">
        <v>29</v>
      </c>
      <c r="B21" s="53">
        <v>0.67620999999999998</v>
      </c>
      <c r="C21" s="53">
        <v>0.67383000000000004</v>
      </c>
      <c r="D21" s="53">
        <v>0.68145699999999998</v>
      </c>
      <c r="E21" s="53">
        <v>0.67356099999999997</v>
      </c>
      <c r="F21" s="53">
        <v>0.67670699999999995</v>
      </c>
      <c r="G21" s="53">
        <v>0.66435299999999997</v>
      </c>
      <c r="H21" s="53">
        <v>0.76195800000000002</v>
      </c>
      <c r="I21" s="53">
        <v>0.75466100000000003</v>
      </c>
      <c r="J21" s="53">
        <v>0.754135</v>
      </c>
      <c r="K21" s="53">
        <v>0.75311099999999997</v>
      </c>
      <c r="L21" s="53">
        <v>0.67369599999999996</v>
      </c>
      <c r="M21" s="53">
        <v>0.76198100000000002</v>
      </c>
      <c r="N21" s="53">
        <v>0.76367200000000002</v>
      </c>
      <c r="O21" s="53">
        <v>0.76360899999999998</v>
      </c>
      <c r="P21" s="53">
        <v>0.76361699999999999</v>
      </c>
      <c r="Q21" s="53">
        <v>0.738097</v>
      </c>
      <c r="R21" s="53">
        <v>0.76272799999999996</v>
      </c>
      <c r="S21" s="53">
        <v>0.73196600000000001</v>
      </c>
      <c r="T21" s="53">
        <v>0.76265000000000005</v>
      </c>
      <c r="U21" s="53">
        <v>0.73366100000000001</v>
      </c>
      <c r="V21" s="53">
        <v>0.76154100000000002</v>
      </c>
      <c r="W21" s="53">
        <v>0.76055200000000001</v>
      </c>
      <c r="X21" s="53">
        <v>0.76038300000000003</v>
      </c>
      <c r="Y21" s="53">
        <v>0.76031800000000005</v>
      </c>
      <c r="Z21" s="53">
        <v>0.75929800000000003</v>
      </c>
      <c r="AA21" s="53">
        <v>0.67744599999999999</v>
      </c>
      <c r="AB21" s="53">
        <v>0.75807100000000005</v>
      </c>
      <c r="AC21" s="53">
        <v>0.76257799999999998</v>
      </c>
    </row>
    <row r="22" spans="1:29" x14ac:dyDescent="0.25">
      <c r="A22" s="52" t="s">
        <v>30</v>
      </c>
      <c r="B22" s="53">
        <v>0.66122300000000001</v>
      </c>
      <c r="C22" s="53">
        <v>0.661694</v>
      </c>
      <c r="D22" s="53">
        <v>0.660273</v>
      </c>
      <c r="E22" s="53">
        <v>0.66098199999999996</v>
      </c>
      <c r="F22" s="53">
        <v>0.66239300000000001</v>
      </c>
      <c r="G22" s="53">
        <v>0.66234599999999999</v>
      </c>
      <c r="H22" s="53">
        <v>0.72717200000000004</v>
      </c>
      <c r="I22" s="53">
        <v>0.72384599999999999</v>
      </c>
      <c r="J22" s="53">
        <v>0.72354499999999999</v>
      </c>
      <c r="K22" s="53">
        <v>0.72369899999999998</v>
      </c>
      <c r="L22" s="53">
        <v>0.66219399999999995</v>
      </c>
      <c r="M22" s="53">
        <v>0.72716599999999998</v>
      </c>
      <c r="N22" s="53">
        <v>0.73006499999999996</v>
      </c>
      <c r="O22" s="53">
        <v>0.730105</v>
      </c>
      <c r="P22" s="53">
        <v>0.73018300000000003</v>
      </c>
      <c r="Q22" s="53">
        <v>0.71782900000000005</v>
      </c>
      <c r="R22" s="53">
        <v>0.72999400000000003</v>
      </c>
      <c r="S22" s="53">
        <v>0.71749399999999997</v>
      </c>
      <c r="T22" s="53">
        <v>0.72993300000000005</v>
      </c>
      <c r="U22" s="53">
        <v>0.71362700000000001</v>
      </c>
      <c r="V22" s="53">
        <v>0.72787199999999996</v>
      </c>
      <c r="W22" s="53">
        <v>0.722885</v>
      </c>
      <c r="X22" s="53">
        <v>0.72255400000000003</v>
      </c>
      <c r="Y22" s="53">
        <v>0.72279400000000005</v>
      </c>
      <c r="Z22" s="53">
        <v>0.72121100000000005</v>
      </c>
      <c r="AA22" s="53">
        <v>0.66216699999999995</v>
      </c>
      <c r="AB22" s="53">
        <v>0.72092500000000004</v>
      </c>
      <c r="AC22" s="53">
        <v>0.72846699999999998</v>
      </c>
    </row>
    <row r="23" spans="1:29" x14ac:dyDescent="0.25">
      <c r="A23" s="52" t="s">
        <v>31</v>
      </c>
      <c r="B23" s="53">
        <v>0.559751</v>
      </c>
      <c r="C23" s="53">
        <v>0.55940500000000004</v>
      </c>
      <c r="D23" s="53">
        <v>0.56038100000000002</v>
      </c>
      <c r="E23" s="53">
        <v>0.561751</v>
      </c>
      <c r="F23" s="53">
        <v>0.56182500000000002</v>
      </c>
      <c r="G23" s="53">
        <v>0.56227499999999997</v>
      </c>
      <c r="H23" s="53">
        <v>0.57467599999999996</v>
      </c>
      <c r="I23" s="53">
        <v>0.55287900000000001</v>
      </c>
      <c r="J23" s="53">
        <v>0.55301100000000003</v>
      </c>
      <c r="K23" s="53">
        <v>0.55325000000000002</v>
      </c>
      <c r="L23" s="53">
        <v>0.56186700000000001</v>
      </c>
      <c r="M23" s="53">
        <v>0.57483600000000001</v>
      </c>
      <c r="N23" s="53">
        <v>0.57820899999999997</v>
      </c>
      <c r="O23" s="53">
        <v>0.57814600000000005</v>
      </c>
      <c r="P23" s="53">
        <v>0.57794800000000002</v>
      </c>
      <c r="Q23" s="53">
        <v>0.54922000000000004</v>
      </c>
      <c r="R23" s="53">
        <v>0.57846299999999995</v>
      </c>
      <c r="S23" s="53">
        <v>0.55038699999999996</v>
      </c>
      <c r="T23" s="53">
        <v>0.57789599999999997</v>
      </c>
      <c r="U23" s="53">
        <v>0.54426099999999999</v>
      </c>
      <c r="V23" s="53">
        <v>0.57660299999999998</v>
      </c>
      <c r="W23" s="53">
        <v>0.56928199999999995</v>
      </c>
      <c r="X23" s="53">
        <v>0.56953100000000001</v>
      </c>
      <c r="Y23" s="53">
        <v>0.56933299999999998</v>
      </c>
      <c r="Z23" s="53">
        <v>0.57073799999999997</v>
      </c>
      <c r="AA23" s="53">
        <v>0.56300499999999998</v>
      </c>
      <c r="AB23" s="53">
        <v>0.56736900000000001</v>
      </c>
      <c r="AC23" s="53">
        <v>0.57657800000000003</v>
      </c>
    </row>
    <row r="24" spans="1:29" x14ac:dyDescent="0.25">
      <c r="A24" s="52" t="s">
        <v>32</v>
      </c>
      <c r="B24" s="53">
        <v>0.54290099999999997</v>
      </c>
      <c r="C24" s="53">
        <v>0.54121900000000001</v>
      </c>
      <c r="D24" s="53">
        <v>0.54068799999999995</v>
      </c>
      <c r="E24" s="53">
        <v>0.54166700000000001</v>
      </c>
      <c r="F24" s="53">
        <v>0.54280300000000004</v>
      </c>
      <c r="G24" s="53">
        <v>0.54256000000000004</v>
      </c>
      <c r="H24" s="53">
        <v>0.54866999999999999</v>
      </c>
      <c r="I24" s="53">
        <v>0.54637999999999998</v>
      </c>
      <c r="J24" s="53">
        <v>0.54636799999999996</v>
      </c>
      <c r="K24" s="53">
        <v>0.54529499999999997</v>
      </c>
      <c r="L24" s="53">
        <v>0.54094600000000004</v>
      </c>
      <c r="M24" s="53">
        <v>0.54815700000000001</v>
      </c>
      <c r="N24" s="53">
        <v>0.55004299999999995</v>
      </c>
      <c r="O24" s="53">
        <v>0.549369</v>
      </c>
      <c r="P24" s="53">
        <v>0.55025299999999999</v>
      </c>
      <c r="Q24" s="53">
        <v>0.54494699999999996</v>
      </c>
      <c r="R24" s="53">
        <v>0.550458</v>
      </c>
      <c r="S24" s="53">
        <v>0.54566099999999995</v>
      </c>
      <c r="T24" s="53">
        <v>0.55062199999999994</v>
      </c>
      <c r="U24" s="53">
        <v>0.54578899999999997</v>
      </c>
      <c r="V24" s="53">
        <v>0.55025000000000002</v>
      </c>
      <c r="W24" s="53">
        <v>0.54867699999999997</v>
      </c>
      <c r="X24" s="53">
        <v>0.54906500000000003</v>
      </c>
      <c r="Y24" s="53">
        <v>0.54850200000000005</v>
      </c>
      <c r="Z24" s="53">
        <v>0.54829499999999998</v>
      </c>
      <c r="AA24" s="53">
        <v>0.54152900000000004</v>
      </c>
      <c r="AB24" s="53">
        <v>0.54747199999999996</v>
      </c>
      <c r="AC24" s="53">
        <v>0.54933600000000005</v>
      </c>
    </row>
    <row r="25" spans="1:29" x14ac:dyDescent="0.25">
      <c r="A25" s="52" t="s">
        <v>33</v>
      </c>
      <c r="B25" s="53">
        <v>0.555898</v>
      </c>
      <c r="C25" s="53">
        <v>0.55568200000000001</v>
      </c>
      <c r="D25" s="53">
        <v>0.55726500000000001</v>
      </c>
      <c r="E25" s="53">
        <v>0.55683499999999997</v>
      </c>
      <c r="F25" s="53">
        <v>0.55600300000000002</v>
      </c>
      <c r="G25" s="53">
        <v>0.55607499999999999</v>
      </c>
      <c r="H25" s="53">
        <v>0.56754300000000002</v>
      </c>
      <c r="I25" s="53">
        <v>0.55511100000000002</v>
      </c>
      <c r="J25" s="53">
        <v>0.56220899999999996</v>
      </c>
      <c r="K25" s="53">
        <v>0.55877399999999999</v>
      </c>
      <c r="L25" s="53">
        <v>0.556392</v>
      </c>
      <c r="M25" s="53">
        <v>0.56583499999999998</v>
      </c>
      <c r="N25" s="53">
        <v>0.57065399999999999</v>
      </c>
      <c r="O25" s="53">
        <v>0.56994100000000003</v>
      </c>
      <c r="P25" s="53">
        <v>0.567855</v>
      </c>
      <c r="Q25" s="53">
        <v>0.53884100000000001</v>
      </c>
      <c r="R25" s="53">
        <v>0.55913800000000002</v>
      </c>
      <c r="S25" s="53">
        <v>0.53556199999999998</v>
      </c>
      <c r="T25" s="53">
        <v>0.55938200000000005</v>
      </c>
      <c r="U25" s="53">
        <v>0.53617899999999996</v>
      </c>
      <c r="V25" s="53">
        <v>0.55871099999999996</v>
      </c>
      <c r="W25" s="53">
        <v>0.55592399999999997</v>
      </c>
      <c r="X25" s="53">
        <v>0.556284</v>
      </c>
      <c r="Y25" s="53">
        <v>0.55614799999999998</v>
      </c>
      <c r="Z25" s="53">
        <v>0.55402300000000004</v>
      </c>
      <c r="AA25" s="53">
        <v>0.55733100000000002</v>
      </c>
      <c r="AB25" s="53">
        <v>0.55725199999999997</v>
      </c>
      <c r="AC25" s="53">
        <v>0.56980699999999995</v>
      </c>
    </row>
    <row r="26" spans="1:29" x14ac:dyDescent="0.25">
      <c r="A26" s="52" t="s">
        <v>34</v>
      </c>
      <c r="B26" s="53">
        <v>0.562921</v>
      </c>
      <c r="C26" s="53">
        <v>0.56540900000000005</v>
      </c>
      <c r="D26" s="53">
        <v>0.56348100000000001</v>
      </c>
      <c r="E26" s="53">
        <v>0.56495499999999998</v>
      </c>
      <c r="F26" s="53">
        <v>0.56232899999999997</v>
      </c>
      <c r="G26" s="53">
        <v>0.56489900000000004</v>
      </c>
      <c r="H26" s="53">
        <v>0.57825000000000004</v>
      </c>
      <c r="I26" s="53">
        <v>0.57439499999999999</v>
      </c>
      <c r="J26" s="53">
        <v>0.57426900000000003</v>
      </c>
      <c r="K26" s="53">
        <v>0.57421100000000003</v>
      </c>
      <c r="L26" s="53">
        <v>0.56323299999999998</v>
      </c>
      <c r="M26" s="53">
        <v>0.57816500000000004</v>
      </c>
      <c r="N26" s="53">
        <v>0.57971799999999996</v>
      </c>
      <c r="O26" s="53">
        <v>0.57954300000000003</v>
      </c>
      <c r="P26" s="53">
        <v>0.57970200000000005</v>
      </c>
      <c r="Q26" s="53">
        <v>0.56911699999999998</v>
      </c>
      <c r="R26" s="53">
        <v>0.57982100000000003</v>
      </c>
      <c r="S26" s="53">
        <v>0.56991199999999997</v>
      </c>
      <c r="T26" s="53">
        <v>0.57978600000000002</v>
      </c>
      <c r="U26" s="53">
        <v>0.56271199999999999</v>
      </c>
      <c r="V26" s="53">
        <v>0.57879999999999998</v>
      </c>
      <c r="W26" s="53">
        <v>0.57454899999999998</v>
      </c>
      <c r="X26" s="53">
        <v>0.57426999999999995</v>
      </c>
      <c r="Y26" s="53">
        <v>0.57457599999999998</v>
      </c>
      <c r="Z26" s="53">
        <v>0.57544399999999996</v>
      </c>
      <c r="AA26" s="53">
        <v>0.56362199999999996</v>
      </c>
      <c r="AB26" s="53">
        <v>0.57361099999999998</v>
      </c>
      <c r="AC26" s="53">
        <v>0.57885600000000004</v>
      </c>
    </row>
    <row r="27" spans="1:29" x14ac:dyDescent="0.25">
      <c r="A27" s="52" t="s">
        <v>35</v>
      </c>
      <c r="B27" s="53">
        <v>0.52732000000000001</v>
      </c>
      <c r="C27" s="53">
        <v>0.52763099999999996</v>
      </c>
      <c r="D27" s="53">
        <v>0.52720800000000001</v>
      </c>
      <c r="E27" s="53">
        <v>0.52620599999999995</v>
      </c>
      <c r="F27" s="53">
        <v>0.52754800000000002</v>
      </c>
      <c r="G27" s="53">
        <v>0.526339</v>
      </c>
      <c r="H27" s="53">
        <v>0.53478599999999998</v>
      </c>
      <c r="I27" s="53">
        <v>0.53546899999999997</v>
      </c>
      <c r="J27" s="53">
        <v>0.53384699999999996</v>
      </c>
      <c r="K27" s="53">
        <v>0.53424499999999997</v>
      </c>
      <c r="L27" s="53">
        <v>0.52528799999999998</v>
      </c>
      <c r="M27" s="53">
        <v>0.53467699999999996</v>
      </c>
      <c r="N27" s="53">
        <v>0.53942900000000005</v>
      </c>
      <c r="O27" s="53">
        <v>0.53920699999999999</v>
      </c>
      <c r="P27" s="53">
        <v>0.54610199999999998</v>
      </c>
      <c r="Q27" s="53">
        <v>0.52166999999999997</v>
      </c>
      <c r="R27" s="53">
        <v>0.53865399999999997</v>
      </c>
      <c r="S27" s="53">
        <v>0.51917500000000005</v>
      </c>
      <c r="T27" s="53">
        <v>0.53856099999999996</v>
      </c>
      <c r="U27" s="53">
        <v>0.51161800000000002</v>
      </c>
      <c r="V27" s="53">
        <v>0.53639999999999999</v>
      </c>
      <c r="W27" s="53">
        <v>0.53327599999999997</v>
      </c>
      <c r="X27" s="53">
        <v>0.53303400000000001</v>
      </c>
      <c r="Y27" s="53">
        <v>0.53313999999999995</v>
      </c>
      <c r="Z27" s="53">
        <v>0.53264999999999996</v>
      </c>
      <c r="AA27" s="53">
        <v>0.52722500000000005</v>
      </c>
      <c r="AB27" s="53">
        <v>0.53088000000000002</v>
      </c>
      <c r="AC27" s="53">
        <v>0.53757699999999997</v>
      </c>
    </row>
    <row r="28" spans="1:29" x14ac:dyDescent="0.25">
      <c r="A28" s="52" t="s">
        <v>36</v>
      </c>
      <c r="B28" s="53">
        <v>0.53577200000000003</v>
      </c>
      <c r="C28" s="53">
        <v>0.53428799999999999</v>
      </c>
      <c r="D28" s="53">
        <v>0.53540100000000002</v>
      </c>
      <c r="E28" s="53">
        <v>0.53260300000000005</v>
      </c>
      <c r="F28" s="53">
        <v>0.53520999999999996</v>
      </c>
      <c r="G28" s="53">
        <v>0.53464900000000004</v>
      </c>
      <c r="H28" s="53">
        <v>0.55847500000000005</v>
      </c>
      <c r="I28" s="53">
        <v>0.55642899999999995</v>
      </c>
      <c r="J28" s="53">
        <v>0.55573600000000001</v>
      </c>
      <c r="K28" s="53">
        <v>0.55582600000000004</v>
      </c>
      <c r="L28" s="53">
        <v>0.53472699999999995</v>
      </c>
      <c r="M28" s="53">
        <v>0.55890200000000001</v>
      </c>
      <c r="N28" s="53">
        <v>0.56139300000000003</v>
      </c>
      <c r="O28" s="53">
        <v>0.56097200000000003</v>
      </c>
      <c r="P28" s="53">
        <v>0.56121900000000002</v>
      </c>
      <c r="Q28" s="53">
        <v>0.54222599999999999</v>
      </c>
      <c r="R28" s="53">
        <v>0.56175600000000003</v>
      </c>
      <c r="S28" s="53">
        <v>0.54187399999999997</v>
      </c>
      <c r="T28" s="53">
        <v>0.56118299999999999</v>
      </c>
      <c r="U28" s="53">
        <v>0.53961099999999995</v>
      </c>
      <c r="V28" s="53">
        <v>0.55987600000000004</v>
      </c>
      <c r="W28" s="53">
        <v>0.55665500000000001</v>
      </c>
      <c r="X28" s="53">
        <v>0.55627800000000005</v>
      </c>
      <c r="Y28" s="53">
        <v>0.55498499999999995</v>
      </c>
      <c r="Z28" s="53">
        <v>0.55614300000000005</v>
      </c>
      <c r="AA28" s="53">
        <v>0.53464900000000004</v>
      </c>
      <c r="AB28" s="53">
        <v>0.55520700000000001</v>
      </c>
      <c r="AC28" s="53">
        <v>0.56050900000000003</v>
      </c>
    </row>
    <row r="29" spans="1:29" x14ac:dyDescent="0.25">
      <c r="A29" s="52" t="s">
        <v>37</v>
      </c>
      <c r="B29" s="53">
        <v>0.89891699999999997</v>
      </c>
      <c r="C29" s="53">
        <v>0.89923399999999998</v>
      </c>
      <c r="D29" s="53">
        <v>0.89905800000000002</v>
      </c>
      <c r="E29" s="53">
        <v>0.89939199999999997</v>
      </c>
      <c r="F29" s="53">
        <v>0.89905299999999999</v>
      </c>
      <c r="G29" s="53">
        <v>0.89911399999999997</v>
      </c>
      <c r="H29" s="53">
        <v>0.88951499999999994</v>
      </c>
      <c r="I29" s="53">
        <v>0.864618</v>
      </c>
      <c r="J29" s="53">
        <v>0.86486700000000005</v>
      </c>
      <c r="K29" s="53">
        <v>0.86906399999999995</v>
      </c>
      <c r="L29" s="53">
        <v>0.90000100000000005</v>
      </c>
      <c r="M29" s="53">
        <v>0.90203800000000001</v>
      </c>
      <c r="N29" s="53">
        <v>0.90458700000000003</v>
      </c>
      <c r="O29" s="53">
        <v>0.91054999999999997</v>
      </c>
      <c r="P29" s="53">
        <v>0.90905100000000005</v>
      </c>
      <c r="Q29" s="53">
        <v>0.89336000000000004</v>
      </c>
      <c r="R29" s="53">
        <v>0.89288599999999996</v>
      </c>
      <c r="S29" s="53">
        <v>0.887216</v>
      </c>
      <c r="T29" s="53">
        <v>0.89197300000000002</v>
      </c>
      <c r="U29" s="53">
        <v>0.89408900000000002</v>
      </c>
      <c r="V29" s="53">
        <v>0.88602400000000003</v>
      </c>
      <c r="W29" s="53">
        <v>0.84534600000000004</v>
      </c>
      <c r="X29" s="53">
        <v>0.85760700000000001</v>
      </c>
      <c r="Y29" s="53">
        <v>0.85901799999999995</v>
      </c>
      <c r="Z29" s="53">
        <v>0.86635899999999999</v>
      </c>
      <c r="AA29" s="53">
        <v>0.89883000000000002</v>
      </c>
      <c r="AB29" s="53">
        <v>0.84770199999999996</v>
      </c>
      <c r="AC29" s="53">
        <v>0.89646400000000004</v>
      </c>
    </row>
    <row r="30" spans="1:29" x14ac:dyDescent="0.25">
      <c r="A30" s="52" t="s">
        <v>38</v>
      </c>
      <c r="B30" s="53">
        <v>0.84771399999999997</v>
      </c>
      <c r="C30" s="53">
        <v>0.84821599999999997</v>
      </c>
      <c r="D30" s="53">
        <v>0.84834900000000002</v>
      </c>
      <c r="E30" s="53">
        <v>0.84700699999999995</v>
      </c>
      <c r="F30" s="53">
        <v>0.84784999999999999</v>
      </c>
      <c r="G30" s="53">
        <v>0.84769899999999998</v>
      </c>
      <c r="H30" s="53">
        <v>0.71733999999999998</v>
      </c>
      <c r="I30" s="53">
        <v>0.71702399999999999</v>
      </c>
      <c r="J30" s="53">
        <v>0.72398899999999999</v>
      </c>
      <c r="K30" s="53">
        <v>0.71531</v>
      </c>
      <c r="L30" s="53">
        <v>0.84929500000000002</v>
      </c>
      <c r="M30" s="53">
        <v>0.73152399999999995</v>
      </c>
      <c r="N30" s="53">
        <v>0.75252300000000005</v>
      </c>
      <c r="O30" s="53">
        <v>0.73447399999999996</v>
      </c>
      <c r="P30" s="53">
        <v>0.78364199999999995</v>
      </c>
      <c r="Q30" s="53">
        <v>0.81176800000000005</v>
      </c>
      <c r="R30" s="53">
        <v>0.79954899999999995</v>
      </c>
      <c r="S30" s="53">
        <v>0.81849400000000005</v>
      </c>
      <c r="T30" s="53">
        <v>0.77127999999999997</v>
      </c>
      <c r="U30" s="53">
        <v>0.83437499999999998</v>
      </c>
      <c r="V30" s="53">
        <v>0.78882699999999994</v>
      </c>
      <c r="W30" s="53">
        <v>0.73498300000000005</v>
      </c>
      <c r="X30" s="53">
        <v>0.79571700000000001</v>
      </c>
      <c r="Y30" s="53">
        <v>0.80579100000000004</v>
      </c>
      <c r="Z30" s="53">
        <v>0.82010099999999997</v>
      </c>
      <c r="AA30" s="53">
        <v>0.84714599999999995</v>
      </c>
      <c r="AB30" s="53">
        <v>0.73356900000000003</v>
      </c>
      <c r="AC30" s="53">
        <v>0.74232500000000001</v>
      </c>
    </row>
    <row r="31" spans="1:29" x14ac:dyDescent="0.25">
      <c r="A31" s="52" t="s">
        <v>39</v>
      </c>
      <c r="B31" s="53">
        <v>0.77324999999999999</v>
      </c>
      <c r="C31" s="53">
        <v>0.77444999999999997</v>
      </c>
      <c r="D31" s="53">
        <v>0.77280599999999999</v>
      </c>
      <c r="E31" s="53">
        <v>0.77396299999999996</v>
      </c>
      <c r="F31" s="53">
        <v>0.77306600000000003</v>
      </c>
      <c r="G31" s="53">
        <v>0.77411099999999999</v>
      </c>
      <c r="H31" s="53">
        <v>0.57056600000000002</v>
      </c>
      <c r="I31" s="53">
        <v>0.52158700000000002</v>
      </c>
      <c r="J31" s="53">
        <v>0.521679</v>
      </c>
      <c r="K31" s="53">
        <v>0.52166800000000002</v>
      </c>
      <c r="L31" s="53">
        <v>0.77601200000000004</v>
      </c>
      <c r="M31" s="53">
        <v>0.593032</v>
      </c>
      <c r="N31" s="53">
        <v>0.537497</v>
      </c>
      <c r="O31" s="53">
        <v>0.53509200000000001</v>
      </c>
      <c r="P31" s="53">
        <v>0.65353899999999998</v>
      </c>
      <c r="Q31" s="53">
        <v>0.74299999999999999</v>
      </c>
      <c r="R31" s="53">
        <v>0.72816000000000003</v>
      </c>
      <c r="S31" s="53">
        <v>0.68172299999999997</v>
      </c>
      <c r="T31" s="53">
        <v>0.66064800000000001</v>
      </c>
      <c r="U31" s="53">
        <v>0.77013299999999996</v>
      </c>
      <c r="V31" s="53">
        <v>0.74941800000000003</v>
      </c>
      <c r="W31" s="53">
        <v>0.650949</v>
      </c>
      <c r="X31" s="53">
        <v>0.65813500000000003</v>
      </c>
      <c r="Y31" s="53">
        <v>0.70055100000000003</v>
      </c>
      <c r="Z31" s="53">
        <v>0.73916599999999999</v>
      </c>
      <c r="AA31" s="53">
        <v>0.773227</v>
      </c>
      <c r="AB31" s="53">
        <v>0.66015699999999999</v>
      </c>
      <c r="AC31" s="53">
        <v>0.55060600000000004</v>
      </c>
    </row>
    <row r="32" spans="1:29" x14ac:dyDescent="0.25">
      <c r="A32" s="52" t="s">
        <v>40</v>
      </c>
      <c r="B32" s="53">
        <v>0.91199300000000005</v>
      </c>
      <c r="C32" s="53">
        <v>0.91241399999999995</v>
      </c>
      <c r="D32" s="53">
        <v>0.91268099999999996</v>
      </c>
      <c r="E32" s="53">
        <v>0.91197499999999998</v>
      </c>
      <c r="F32" s="53">
        <v>0.91208999999999996</v>
      </c>
      <c r="G32" s="53">
        <v>0.91237699999999999</v>
      </c>
      <c r="H32" s="53">
        <v>0.91573599999999999</v>
      </c>
      <c r="I32" s="53">
        <v>0.91432899999999995</v>
      </c>
      <c r="J32" s="53">
        <v>0.91423600000000005</v>
      </c>
      <c r="K32" s="53">
        <v>0.91418100000000002</v>
      </c>
      <c r="L32" s="53">
        <v>0.91286699999999998</v>
      </c>
      <c r="M32" s="53">
        <v>0.91573300000000002</v>
      </c>
      <c r="N32" s="53">
        <v>0.91626099999999999</v>
      </c>
      <c r="O32" s="53">
        <v>0.91623900000000003</v>
      </c>
      <c r="P32" s="53">
        <v>0.91624799999999995</v>
      </c>
      <c r="Q32" s="53">
        <v>0.91107499999999997</v>
      </c>
      <c r="R32" s="53">
        <v>0.91613999999999995</v>
      </c>
      <c r="S32" s="53">
        <v>0.910636</v>
      </c>
      <c r="T32" s="53">
        <v>0.916161</v>
      </c>
      <c r="U32" s="53">
        <v>0.91041000000000005</v>
      </c>
      <c r="V32" s="53">
        <v>0.91603900000000005</v>
      </c>
      <c r="W32" s="53">
        <v>0.915991</v>
      </c>
      <c r="X32" s="53">
        <v>0.91605099999999995</v>
      </c>
      <c r="Y32" s="53">
        <v>0.91598999999999997</v>
      </c>
      <c r="Z32" s="53">
        <v>0.91559000000000001</v>
      </c>
      <c r="AA32" s="53">
        <v>0.91218699999999997</v>
      </c>
      <c r="AB32" s="53">
        <v>0.91487099999999999</v>
      </c>
      <c r="AC32" s="53">
        <v>0.91597799999999996</v>
      </c>
    </row>
    <row r="33" spans="1:29" x14ac:dyDescent="0.25">
      <c r="A33" s="52" t="s">
        <v>41</v>
      </c>
      <c r="B33" s="53">
        <v>0.86875599999999997</v>
      </c>
      <c r="C33" s="53">
        <v>0.86837399999999998</v>
      </c>
      <c r="D33" s="53">
        <v>0.869116</v>
      </c>
      <c r="E33" s="53">
        <v>0.869394</v>
      </c>
      <c r="F33" s="53">
        <v>0.86888100000000001</v>
      </c>
      <c r="G33" s="53">
        <v>0.86887499999999995</v>
      </c>
      <c r="H33" s="53">
        <v>0.87391600000000003</v>
      </c>
      <c r="I33" s="53">
        <v>0.87201799999999996</v>
      </c>
      <c r="J33" s="53">
        <v>0.87243899999999996</v>
      </c>
      <c r="K33" s="53">
        <v>0.87221000000000004</v>
      </c>
      <c r="L33" s="53">
        <v>0.86897999999999997</v>
      </c>
      <c r="M33" s="53">
        <v>0.87397999999999998</v>
      </c>
      <c r="N33" s="53">
        <v>0.87458199999999997</v>
      </c>
      <c r="O33" s="53">
        <v>0.87457399999999996</v>
      </c>
      <c r="P33" s="53">
        <v>0.87458199999999997</v>
      </c>
      <c r="Q33" s="53">
        <v>0.86838899999999997</v>
      </c>
      <c r="R33" s="53">
        <v>0.87426099999999995</v>
      </c>
      <c r="S33" s="53">
        <v>0.86788200000000004</v>
      </c>
      <c r="T33" s="53">
        <v>0.87426999999999999</v>
      </c>
      <c r="U33" s="53">
        <v>0.86836400000000002</v>
      </c>
      <c r="V33" s="53">
        <v>0.87438499999999997</v>
      </c>
      <c r="W33" s="53">
        <v>0.87419800000000003</v>
      </c>
      <c r="X33" s="53">
        <v>0.87415500000000002</v>
      </c>
      <c r="Y33" s="53">
        <v>0.87424400000000002</v>
      </c>
      <c r="Z33" s="53">
        <v>0.87384700000000004</v>
      </c>
      <c r="AA33" s="53">
        <v>0.86855000000000004</v>
      </c>
      <c r="AB33" s="53">
        <v>0.873166</v>
      </c>
      <c r="AC33" s="53">
        <v>0.87442399999999998</v>
      </c>
    </row>
    <row r="34" spans="1:29" x14ac:dyDescent="0.25">
      <c r="A34" s="52" t="s">
        <v>42</v>
      </c>
      <c r="B34" s="53">
        <v>0.795234</v>
      </c>
      <c r="C34" s="53">
        <v>0.794103</v>
      </c>
      <c r="D34" s="53">
        <v>0.79528200000000004</v>
      </c>
      <c r="E34" s="53">
        <v>0.79555500000000001</v>
      </c>
      <c r="F34" s="53">
        <v>0.79581900000000005</v>
      </c>
      <c r="G34" s="53">
        <v>0.79601200000000005</v>
      </c>
      <c r="H34" s="53">
        <v>0.80318999999999996</v>
      </c>
      <c r="I34" s="53">
        <v>0.80175600000000002</v>
      </c>
      <c r="J34" s="53">
        <v>0.80141200000000001</v>
      </c>
      <c r="K34" s="53">
        <v>0.80170300000000005</v>
      </c>
      <c r="L34" s="53">
        <v>0.79612799999999995</v>
      </c>
      <c r="M34" s="53">
        <v>0.80317000000000005</v>
      </c>
      <c r="N34" s="53">
        <v>0.80332099999999995</v>
      </c>
      <c r="O34" s="53">
        <v>0.80334300000000003</v>
      </c>
      <c r="P34" s="53">
        <v>0.80331799999999998</v>
      </c>
      <c r="Q34" s="53">
        <v>0.79502899999999999</v>
      </c>
      <c r="R34" s="53">
        <v>0.80214600000000003</v>
      </c>
      <c r="S34" s="53">
        <v>0.79347299999999998</v>
      </c>
      <c r="T34" s="53">
        <v>0.80259000000000003</v>
      </c>
      <c r="U34" s="53">
        <v>0.79074500000000003</v>
      </c>
      <c r="V34" s="53">
        <v>0.803091</v>
      </c>
      <c r="W34" s="53">
        <v>0.80318400000000001</v>
      </c>
      <c r="X34" s="53">
        <v>0.80325800000000003</v>
      </c>
      <c r="Y34" s="53">
        <v>0.80320400000000003</v>
      </c>
      <c r="Z34" s="53">
        <v>0.80288999999999999</v>
      </c>
      <c r="AA34" s="53">
        <v>0.79497600000000002</v>
      </c>
      <c r="AB34" s="53">
        <v>0.802033</v>
      </c>
      <c r="AC34" s="53">
        <v>0.80328200000000005</v>
      </c>
    </row>
    <row r="35" spans="1:29" x14ac:dyDescent="0.25">
      <c r="A35" s="52" t="s">
        <v>43</v>
      </c>
      <c r="B35" s="53">
        <v>0.85545800000000005</v>
      </c>
      <c r="C35" s="53">
        <v>0.85559200000000002</v>
      </c>
      <c r="D35" s="53">
        <v>0.85297699999999999</v>
      </c>
      <c r="E35" s="53">
        <v>0.85214900000000005</v>
      </c>
      <c r="F35" s="53">
        <v>0.85490100000000002</v>
      </c>
      <c r="G35" s="53">
        <v>0.85197100000000003</v>
      </c>
      <c r="H35" s="53">
        <v>0.86717999999999995</v>
      </c>
      <c r="I35" s="53">
        <v>0.86821400000000004</v>
      </c>
      <c r="J35" s="53">
        <v>0.86817699999999998</v>
      </c>
      <c r="K35" s="53">
        <v>0.86819800000000003</v>
      </c>
      <c r="L35" s="53">
        <v>0.85309500000000005</v>
      </c>
      <c r="M35" s="53">
        <v>0.86727900000000002</v>
      </c>
      <c r="N35" s="53">
        <v>0.86813799999999997</v>
      </c>
      <c r="O35" s="53">
        <v>0.86803699999999995</v>
      </c>
      <c r="P35" s="53">
        <v>0.86815200000000003</v>
      </c>
      <c r="Q35" s="53">
        <v>0.86680800000000002</v>
      </c>
      <c r="R35" s="53">
        <v>0.864846</v>
      </c>
      <c r="S35" s="53">
        <v>0.866919</v>
      </c>
      <c r="T35" s="53">
        <v>0.86434200000000005</v>
      </c>
      <c r="U35" s="53">
        <v>0.86715600000000004</v>
      </c>
      <c r="V35" s="53">
        <v>0.86417500000000003</v>
      </c>
      <c r="W35" s="53">
        <v>0.86321700000000001</v>
      </c>
      <c r="X35" s="53">
        <v>0.86546400000000001</v>
      </c>
      <c r="Y35" s="53">
        <v>0.86480500000000005</v>
      </c>
      <c r="Z35" s="53">
        <v>0.85288900000000001</v>
      </c>
      <c r="AA35" s="53">
        <v>0.85194199999999998</v>
      </c>
      <c r="AB35" s="53">
        <v>0.86707999999999996</v>
      </c>
      <c r="AC35" s="53">
        <v>0.86813300000000004</v>
      </c>
    </row>
    <row r="36" spans="1:29" x14ac:dyDescent="0.25">
      <c r="A36" s="52" t="s">
        <v>44</v>
      </c>
      <c r="B36" s="53">
        <v>0.90108699999999997</v>
      </c>
      <c r="C36" s="53">
        <v>0.90077700000000005</v>
      </c>
      <c r="D36" s="53">
        <v>0.90085400000000004</v>
      </c>
      <c r="E36" s="53">
        <v>0.90115299999999998</v>
      </c>
      <c r="F36" s="53">
        <v>0.90080700000000002</v>
      </c>
      <c r="G36" s="53">
        <v>0.90111300000000005</v>
      </c>
      <c r="H36" s="53">
        <v>0.90173599999999998</v>
      </c>
      <c r="I36" s="53">
        <v>0.90110100000000004</v>
      </c>
      <c r="J36" s="53">
        <v>0.90080899999999997</v>
      </c>
      <c r="K36" s="53">
        <v>0.90096299999999996</v>
      </c>
      <c r="L36" s="53">
        <v>0.90108200000000005</v>
      </c>
      <c r="M36" s="53">
        <v>0.90212400000000004</v>
      </c>
      <c r="N36" s="53">
        <v>0.90275700000000003</v>
      </c>
      <c r="O36" s="53">
        <v>0.90263800000000005</v>
      </c>
      <c r="P36" s="53">
        <v>0.90260499999999999</v>
      </c>
      <c r="Q36" s="53">
        <v>0.89814099999999997</v>
      </c>
      <c r="R36" s="53">
        <v>0.89874399999999999</v>
      </c>
      <c r="S36" s="53">
        <v>0.89750799999999997</v>
      </c>
      <c r="T36" s="53">
        <v>0.89966999999999997</v>
      </c>
      <c r="U36" s="53">
        <v>0.89874500000000002</v>
      </c>
      <c r="V36" s="53">
        <v>0.89141999999999999</v>
      </c>
      <c r="W36" s="53">
        <v>0.89355700000000005</v>
      </c>
      <c r="X36" s="53">
        <v>0.890482</v>
      </c>
      <c r="Y36" s="53">
        <v>0.89368400000000003</v>
      </c>
      <c r="Z36" s="53">
        <v>0.88552500000000001</v>
      </c>
      <c r="AA36" s="53">
        <v>0.90085000000000004</v>
      </c>
      <c r="AB36" s="53">
        <v>0.89598599999999995</v>
      </c>
      <c r="AC36" s="53">
        <v>0.88794899999999999</v>
      </c>
    </row>
    <row r="37" spans="1:29" x14ac:dyDescent="0.25">
      <c r="A37" s="52" t="s">
        <v>45</v>
      </c>
      <c r="B37" s="53">
        <v>0.72441900000000004</v>
      </c>
      <c r="C37" s="53">
        <v>0.72632699999999994</v>
      </c>
      <c r="D37" s="53">
        <v>0.72171300000000005</v>
      </c>
      <c r="E37" s="53">
        <v>0.72317399999999998</v>
      </c>
      <c r="F37" s="53">
        <v>0.72942399999999996</v>
      </c>
      <c r="G37" s="53">
        <v>0.71936800000000001</v>
      </c>
      <c r="H37" s="53">
        <v>0.68501500000000004</v>
      </c>
      <c r="I37" s="53">
        <v>0.598966</v>
      </c>
      <c r="J37" s="53">
        <v>0.59856299999999996</v>
      </c>
      <c r="K37" s="53">
        <v>0.60753299999999999</v>
      </c>
      <c r="L37" s="53">
        <v>0.71898200000000001</v>
      </c>
      <c r="M37" s="53">
        <v>0.69229099999999999</v>
      </c>
      <c r="N37" s="53">
        <v>0.71451900000000002</v>
      </c>
      <c r="O37" s="53">
        <v>0.718634</v>
      </c>
      <c r="P37" s="53">
        <v>0.70583399999999996</v>
      </c>
      <c r="Q37" s="53">
        <v>0.67121699999999995</v>
      </c>
      <c r="R37" s="53">
        <v>0.73480599999999996</v>
      </c>
      <c r="S37" s="53">
        <v>0.67712799999999995</v>
      </c>
      <c r="T37" s="53">
        <v>0.73937600000000003</v>
      </c>
      <c r="U37" s="53">
        <v>0.64800400000000002</v>
      </c>
      <c r="V37" s="53">
        <v>0.72864300000000004</v>
      </c>
      <c r="W37" s="53">
        <v>0.70828999999999998</v>
      </c>
      <c r="X37" s="53">
        <v>0.70164400000000005</v>
      </c>
      <c r="Y37" s="53">
        <v>0.68494100000000002</v>
      </c>
      <c r="Z37" s="53">
        <v>0.70843199999999995</v>
      </c>
      <c r="AA37" s="53">
        <v>0.72504900000000005</v>
      </c>
      <c r="AB37" s="53">
        <v>0.68203999999999998</v>
      </c>
      <c r="AC37" s="53">
        <v>0.72006099999999995</v>
      </c>
    </row>
    <row r="38" spans="1:29" x14ac:dyDescent="0.25">
      <c r="A38" s="52" t="s">
        <v>46</v>
      </c>
      <c r="B38" s="53">
        <v>0.82670600000000005</v>
      </c>
      <c r="C38" s="53">
        <v>0.82723500000000005</v>
      </c>
      <c r="D38" s="53">
        <v>0.82672800000000002</v>
      </c>
      <c r="E38" s="53">
        <v>0.82628900000000005</v>
      </c>
      <c r="F38" s="53">
        <v>0.82653600000000005</v>
      </c>
      <c r="G38" s="53">
        <v>0.82646799999999998</v>
      </c>
      <c r="H38" s="53">
        <v>0.82158399999999998</v>
      </c>
      <c r="I38" s="53">
        <v>0.79636399999999996</v>
      </c>
      <c r="J38" s="53">
        <v>0.78638699999999995</v>
      </c>
      <c r="K38" s="53">
        <v>0.80278300000000002</v>
      </c>
      <c r="L38" s="53">
        <v>0.82645599999999997</v>
      </c>
      <c r="M38" s="53">
        <v>0.82092900000000002</v>
      </c>
      <c r="N38" s="53">
        <v>0.82496700000000001</v>
      </c>
      <c r="O38" s="53">
        <v>0.82613400000000003</v>
      </c>
      <c r="P38" s="53">
        <v>0.82634099999999999</v>
      </c>
      <c r="Q38" s="53">
        <v>0.79878899999999997</v>
      </c>
      <c r="R38" s="53">
        <v>0.80787799999999999</v>
      </c>
      <c r="S38" s="53">
        <v>0.80027400000000004</v>
      </c>
      <c r="T38" s="53">
        <v>0.80476800000000004</v>
      </c>
      <c r="U38" s="53">
        <v>0.80371400000000004</v>
      </c>
      <c r="V38" s="53">
        <v>0.80882200000000004</v>
      </c>
      <c r="W38" s="53">
        <v>0.77597099999999997</v>
      </c>
      <c r="X38" s="53">
        <v>0.78654100000000005</v>
      </c>
      <c r="Y38" s="53">
        <v>0.77932999999999997</v>
      </c>
      <c r="Z38" s="53">
        <v>0.79626300000000005</v>
      </c>
      <c r="AA38" s="53">
        <v>0.82637499999999997</v>
      </c>
      <c r="AB38" s="53">
        <v>0.79852699999999999</v>
      </c>
      <c r="AC38" s="53">
        <v>0.82258200000000004</v>
      </c>
    </row>
    <row r="39" spans="1:29" x14ac:dyDescent="0.25">
      <c r="A39" s="52" t="s">
        <v>47</v>
      </c>
      <c r="B39" s="53">
        <v>0.80539099999999997</v>
      </c>
      <c r="C39" s="53">
        <v>0.80767</v>
      </c>
      <c r="D39" s="53">
        <v>0.806369</v>
      </c>
      <c r="E39" s="53">
        <v>0.80740299999999998</v>
      </c>
      <c r="F39" s="53">
        <v>0.80796299999999999</v>
      </c>
      <c r="G39" s="53">
        <v>0.80798700000000001</v>
      </c>
      <c r="H39" s="53">
        <v>0.72381700000000004</v>
      </c>
      <c r="I39" s="53">
        <v>0.65718699999999997</v>
      </c>
      <c r="J39" s="53">
        <v>0.67560200000000004</v>
      </c>
      <c r="K39" s="53">
        <v>0.670211</v>
      </c>
      <c r="L39" s="53">
        <v>0.80851600000000001</v>
      </c>
      <c r="M39" s="53">
        <v>0.76403399999999999</v>
      </c>
      <c r="N39" s="53">
        <v>0.74422600000000005</v>
      </c>
      <c r="O39" s="53">
        <v>0.77113799999999999</v>
      </c>
      <c r="P39" s="53">
        <v>0.75611099999999998</v>
      </c>
      <c r="Q39" s="53">
        <v>0.64515500000000003</v>
      </c>
      <c r="R39" s="53">
        <v>0.75880700000000001</v>
      </c>
      <c r="S39" s="53">
        <v>0.62900100000000003</v>
      </c>
      <c r="T39" s="53">
        <v>0.761513</v>
      </c>
      <c r="U39" s="53">
        <v>0.62278199999999995</v>
      </c>
      <c r="V39" s="53">
        <v>0.73819299999999999</v>
      </c>
      <c r="W39" s="53">
        <v>0.70878099999999999</v>
      </c>
      <c r="X39" s="53">
        <v>0.71888300000000005</v>
      </c>
      <c r="Y39" s="53">
        <v>0.71622600000000003</v>
      </c>
      <c r="Z39" s="53">
        <v>0.71988600000000003</v>
      </c>
      <c r="AA39" s="53">
        <v>0.80639899999999998</v>
      </c>
      <c r="AB39" s="53">
        <v>0.72567700000000002</v>
      </c>
      <c r="AC39" s="53">
        <v>0.77617000000000003</v>
      </c>
    </row>
    <row r="40" spans="1:29" x14ac:dyDescent="0.25">
      <c r="A40" s="52" t="s">
        <v>48</v>
      </c>
      <c r="B40" s="53">
        <v>0.89830900000000002</v>
      </c>
      <c r="C40" s="53">
        <v>0.90085899999999997</v>
      </c>
      <c r="D40" s="53">
        <v>0.89715299999999998</v>
      </c>
      <c r="E40" s="53">
        <v>0.90081</v>
      </c>
      <c r="F40" s="53">
        <v>0.90110100000000004</v>
      </c>
      <c r="G40" s="53">
        <v>0.89963599999999999</v>
      </c>
      <c r="H40" s="53">
        <v>0.872587</v>
      </c>
      <c r="I40" s="53">
        <v>0.88765499999999997</v>
      </c>
      <c r="J40" s="53">
        <v>0.88886900000000002</v>
      </c>
      <c r="K40" s="53">
        <v>0.88478299999999999</v>
      </c>
      <c r="L40" s="53">
        <v>0.89795999999999998</v>
      </c>
      <c r="M40" s="53">
        <v>0.87540499999999999</v>
      </c>
      <c r="N40" s="53">
        <v>0.86272899999999997</v>
      </c>
      <c r="O40" s="53">
        <v>0.87055199999999999</v>
      </c>
      <c r="P40" s="53">
        <v>0.87193399999999999</v>
      </c>
      <c r="Q40" s="53">
        <v>0.88453700000000002</v>
      </c>
      <c r="R40" s="53">
        <v>0.88053599999999999</v>
      </c>
      <c r="S40" s="53">
        <v>0.873359</v>
      </c>
      <c r="T40" s="53">
        <v>0.87961</v>
      </c>
      <c r="U40" s="53">
        <v>0.88485899999999995</v>
      </c>
      <c r="V40" s="53">
        <v>0.86018799999999995</v>
      </c>
      <c r="W40" s="53">
        <v>0.853379</v>
      </c>
      <c r="X40" s="53">
        <v>0.86471299999999995</v>
      </c>
      <c r="Y40" s="53">
        <v>0.86840200000000001</v>
      </c>
      <c r="Z40" s="53">
        <v>0.86577700000000002</v>
      </c>
      <c r="AA40" s="53">
        <v>0.90005199999999996</v>
      </c>
      <c r="AB40" s="53">
        <v>0.86699800000000005</v>
      </c>
      <c r="AC40" s="53">
        <v>0.86205799999999999</v>
      </c>
    </row>
    <row r="41" spans="1:29" x14ac:dyDescent="0.25">
      <c r="A41" s="52" t="s">
        <v>49</v>
      </c>
      <c r="B41" s="53">
        <v>0.873637</v>
      </c>
      <c r="C41" s="53">
        <v>0.87204499999999996</v>
      </c>
      <c r="D41" s="53">
        <v>0.87248199999999998</v>
      </c>
      <c r="E41" s="53">
        <v>0.87195299999999998</v>
      </c>
      <c r="F41" s="53">
        <v>0.870896</v>
      </c>
      <c r="G41" s="53">
        <v>0.87390299999999999</v>
      </c>
      <c r="H41" s="53">
        <v>0.78093000000000001</v>
      </c>
      <c r="I41" s="53">
        <v>0.75204099999999996</v>
      </c>
      <c r="J41" s="53">
        <v>0.78055799999999997</v>
      </c>
      <c r="K41" s="53">
        <v>0.78672600000000004</v>
      </c>
      <c r="L41" s="53">
        <v>0.87500999999999995</v>
      </c>
      <c r="M41" s="53">
        <v>0.80656000000000005</v>
      </c>
      <c r="N41" s="53">
        <v>0.81150199999999995</v>
      </c>
      <c r="O41" s="53">
        <v>0.80552400000000002</v>
      </c>
      <c r="P41" s="53">
        <v>0.81267199999999995</v>
      </c>
      <c r="Q41" s="53">
        <v>0.713472</v>
      </c>
      <c r="R41" s="53">
        <v>0.83951799999999999</v>
      </c>
      <c r="S41" s="53">
        <v>0.73943499999999995</v>
      </c>
      <c r="T41" s="53">
        <v>0.82992200000000005</v>
      </c>
      <c r="U41" s="53">
        <v>0.69285399999999997</v>
      </c>
      <c r="V41" s="53">
        <v>0.80742199999999997</v>
      </c>
      <c r="W41" s="53">
        <v>0.77536700000000003</v>
      </c>
      <c r="X41" s="53">
        <v>0.77891500000000002</v>
      </c>
      <c r="Y41" s="53">
        <v>0.78499699999999994</v>
      </c>
      <c r="Z41" s="53">
        <v>0.79724799999999996</v>
      </c>
      <c r="AA41" s="53">
        <v>0.87250399999999995</v>
      </c>
      <c r="AB41" s="53">
        <v>0.78466199999999997</v>
      </c>
      <c r="AC41" s="53">
        <v>0.82191599999999998</v>
      </c>
    </row>
    <row r="42" spans="1:29" x14ac:dyDescent="0.25">
      <c r="A42" s="52" t="s">
        <v>50</v>
      </c>
      <c r="B42" s="53">
        <v>0.83484700000000001</v>
      </c>
      <c r="C42" s="53">
        <v>0.83452800000000005</v>
      </c>
      <c r="D42" s="53">
        <v>0.83442300000000003</v>
      </c>
      <c r="E42" s="53">
        <v>0.83413099999999996</v>
      </c>
      <c r="F42" s="53">
        <v>0.83374499999999996</v>
      </c>
      <c r="G42" s="53">
        <v>0.833175</v>
      </c>
      <c r="H42" s="53">
        <v>0.84480900000000003</v>
      </c>
      <c r="I42" s="53">
        <v>0.90385300000000002</v>
      </c>
      <c r="J42" s="53">
        <v>0.903609</v>
      </c>
      <c r="K42" s="53">
        <v>0.90402199999999999</v>
      </c>
      <c r="L42" s="53">
        <v>0.83223800000000003</v>
      </c>
      <c r="M42" s="53">
        <v>0.84479000000000004</v>
      </c>
      <c r="N42" s="53">
        <v>0.87571100000000002</v>
      </c>
      <c r="O42" s="53">
        <v>0.84671300000000005</v>
      </c>
      <c r="P42" s="53">
        <v>0.85974600000000001</v>
      </c>
      <c r="Q42" s="53">
        <v>0.86775400000000003</v>
      </c>
      <c r="R42" s="53">
        <v>0.84232700000000005</v>
      </c>
      <c r="S42" s="53">
        <v>0.88709400000000005</v>
      </c>
      <c r="T42" s="53">
        <v>0.84815399999999996</v>
      </c>
      <c r="U42" s="53">
        <v>0.87490999999999997</v>
      </c>
      <c r="V42" s="53">
        <v>0.83056200000000002</v>
      </c>
      <c r="W42" s="53">
        <v>0.83420700000000003</v>
      </c>
      <c r="X42" s="53">
        <v>0.84008099999999997</v>
      </c>
      <c r="Y42" s="53">
        <v>0.82589000000000001</v>
      </c>
      <c r="Z42" s="53">
        <v>0.82314399999999999</v>
      </c>
      <c r="AA42" s="53">
        <v>0.833758</v>
      </c>
      <c r="AB42" s="53">
        <v>0.84316999999999998</v>
      </c>
      <c r="AC42" s="53">
        <v>0.84545999999999999</v>
      </c>
    </row>
    <row r="43" spans="1:29" x14ac:dyDescent="0.25">
      <c r="A43" s="52" t="s">
        <v>51</v>
      </c>
      <c r="B43" s="53">
        <v>0.74851199999999996</v>
      </c>
      <c r="C43" s="53">
        <v>0.74965599999999999</v>
      </c>
      <c r="D43" s="53">
        <v>0.74653199999999997</v>
      </c>
      <c r="E43" s="53">
        <v>0.74764299999999995</v>
      </c>
      <c r="F43" s="53">
        <v>0.74757700000000005</v>
      </c>
      <c r="G43" s="53">
        <v>0.74640300000000004</v>
      </c>
      <c r="H43" s="53">
        <v>0.760347</v>
      </c>
      <c r="I43" s="53">
        <v>0.86647200000000002</v>
      </c>
      <c r="J43" s="53">
        <v>0.86675100000000005</v>
      </c>
      <c r="K43" s="53">
        <v>0.866892</v>
      </c>
      <c r="L43" s="53">
        <v>0.74718600000000002</v>
      </c>
      <c r="M43" s="53">
        <v>0.76022299999999998</v>
      </c>
      <c r="N43" s="53">
        <v>0.79741700000000004</v>
      </c>
      <c r="O43" s="53">
        <v>0.81662800000000002</v>
      </c>
      <c r="P43" s="53">
        <v>0.86213600000000001</v>
      </c>
      <c r="Q43" s="53">
        <v>0.82972599999999996</v>
      </c>
      <c r="R43" s="53">
        <v>0.79540500000000003</v>
      </c>
      <c r="S43" s="53">
        <v>0.86116999999999999</v>
      </c>
      <c r="T43" s="53">
        <v>0.83263699999999996</v>
      </c>
      <c r="U43" s="53">
        <v>0.839588</v>
      </c>
      <c r="V43" s="53">
        <v>0.746035</v>
      </c>
      <c r="W43" s="53">
        <v>0.78896299999999997</v>
      </c>
      <c r="X43" s="53">
        <v>0.82001199999999996</v>
      </c>
      <c r="Y43" s="53">
        <v>0.80788899999999997</v>
      </c>
      <c r="Z43" s="53">
        <v>0.71647499999999997</v>
      </c>
      <c r="AA43" s="53">
        <v>0.74708799999999997</v>
      </c>
      <c r="AB43" s="53">
        <v>0.76027699999999998</v>
      </c>
      <c r="AC43" s="53">
        <v>0.76145600000000002</v>
      </c>
    </row>
    <row r="44" spans="1:29" x14ac:dyDescent="0.25">
      <c r="A44" s="52" t="s">
        <v>52</v>
      </c>
      <c r="B44" s="53">
        <v>0.66421799999999998</v>
      </c>
      <c r="C44" s="53">
        <v>0.66405800000000004</v>
      </c>
      <c r="D44" s="53">
        <v>0.66509600000000002</v>
      </c>
      <c r="E44" s="53">
        <v>0.661435</v>
      </c>
      <c r="F44" s="53">
        <v>0.662354</v>
      </c>
      <c r="G44" s="53">
        <v>0.66096200000000005</v>
      </c>
      <c r="H44" s="53">
        <v>0.67880099999999999</v>
      </c>
      <c r="I44" s="53">
        <v>0.81146200000000002</v>
      </c>
      <c r="J44" s="53">
        <v>0.81753500000000001</v>
      </c>
      <c r="K44" s="53">
        <v>0.82311100000000004</v>
      </c>
      <c r="L44" s="53">
        <v>0.65869699999999998</v>
      </c>
      <c r="M44" s="53">
        <v>0.67895899999999998</v>
      </c>
      <c r="N44" s="53">
        <v>0.73581600000000003</v>
      </c>
      <c r="O44" s="53">
        <v>0.73242399999999996</v>
      </c>
      <c r="P44" s="53">
        <v>0.841194</v>
      </c>
      <c r="Q44" s="53">
        <v>0.76241400000000004</v>
      </c>
      <c r="R44" s="53">
        <v>0.70631999999999995</v>
      </c>
      <c r="S44" s="53">
        <v>0.787686</v>
      </c>
      <c r="T44" s="53">
        <v>0.76177399999999995</v>
      </c>
      <c r="U44" s="53">
        <v>0.78405899999999995</v>
      </c>
      <c r="V44" s="53">
        <v>0.66499699999999995</v>
      </c>
      <c r="W44" s="53">
        <v>0.69757599999999997</v>
      </c>
      <c r="X44" s="53">
        <v>0.73743999999999998</v>
      </c>
      <c r="Y44" s="53">
        <v>0.70221100000000003</v>
      </c>
      <c r="Z44" s="53">
        <v>0.60562300000000002</v>
      </c>
      <c r="AA44" s="53">
        <v>0.66281900000000005</v>
      </c>
      <c r="AB44" s="53">
        <v>0.67945</v>
      </c>
      <c r="AC44" s="53">
        <v>0.68285600000000002</v>
      </c>
    </row>
  </sheetData>
  <mergeCells count="5">
    <mergeCell ref="B1:F1"/>
    <mergeCell ref="L1:P1"/>
    <mergeCell ref="Q1:R1"/>
    <mergeCell ref="S1:U1"/>
    <mergeCell ref="V1:A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1"/>
  <sheetViews>
    <sheetView topLeftCell="J7" zoomScaleNormal="100" workbookViewId="0">
      <selection activeCell="P23" activeCellId="8" sqref="BD35:BD39 BD29 BD32 BD17 P54:P57 P51 P49 P37:P42 P23"/>
    </sheetView>
  </sheetViews>
  <sheetFormatPr defaultRowHeight="15" x14ac:dyDescent="0.25"/>
  <cols>
    <col min="2" max="2" width="14.5703125" bestFit="1" customWidth="1"/>
    <col min="10" max="10" width="14.5703125" bestFit="1" customWidth="1"/>
    <col min="12" max="12" width="14.5703125" bestFit="1" customWidth="1"/>
    <col min="14" max="14" width="13.42578125" bestFit="1" customWidth="1"/>
    <col min="22" max="22" width="14.5703125" bestFit="1" customWidth="1"/>
    <col min="34" max="34" width="10.7109375" bestFit="1" customWidth="1"/>
    <col min="35" max="35" width="13.42578125" style="4" bestFit="1" customWidth="1"/>
    <col min="36" max="38" width="9.140625" style="4"/>
    <col min="42" max="42" width="14.5703125" bestFit="1" customWidth="1"/>
    <col min="52" max="52" width="14.5703125" bestFit="1" customWidth="1"/>
    <col min="54" max="54" width="13.42578125" bestFit="1" customWidth="1"/>
    <col min="57" max="57" width="13.42578125" bestFit="1" customWidth="1"/>
    <col min="62" max="62" width="14.5703125" bestFit="1" customWidth="1"/>
    <col min="72" max="72" width="14.5703125" bestFit="1" customWidth="1"/>
  </cols>
  <sheetData>
    <row r="1" spans="1:78" x14ac:dyDescent="0.25">
      <c r="A1" s="63" t="s">
        <v>106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35"/>
      <c r="AN1" s="35"/>
      <c r="AO1" s="63" t="s">
        <v>108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1:78" x14ac:dyDescent="0.25">
      <c r="C2" t="s">
        <v>0</v>
      </c>
      <c r="F2" t="s">
        <v>1</v>
      </c>
      <c r="M2" t="s">
        <v>0</v>
      </c>
      <c r="P2" t="s">
        <v>1</v>
      </c>
      <c r="W2" t="s">
        <v>0</v>
      </c>
      <c r="Z2" t="s">
        <v>1</v>
      </c>
      <c r="AG2" t="s">
        <v>0</v>
      </c>
      <c r="AJ2" s="4" t="s">
        <v>1</v>
      </c>
      <c r="AQ2" t="s">
        <v>0</v>
      </c>
      <c r="AT2" t="s">
        <v>1</v>
      </c>
      <c r="BA2" t="s">
        <v>0</v>
      </c>
      <c r="BD2" t="s">
        <v>1</v>
      </c>
      <c r="BK2" t="s">
        <v>0</v>
      </c>
      <c r="BN2" t="s">
        <v>1</v>
      </c>
      <c r="BU2" t="s">
        <v>0</v>
      </c>
      <c r="BW2" s="4"/>
      <c r="BX2" s="4" t="s">
        <v>1</v>
      </c>
      <c r="BY2" s="4"/>
      <c r="BZ2" s="4"/>
    </row>
    <row r="3" spans="1:78" x14ac:dyDescent="0.25">
      <c r="A3" s="3" t="s">
        <v>73</v>
      </c>
      <c r="B3" s="3" t="s">
        <v>103</v>
      </c>
      <c r="C3" s="6" t="s">
        <v>10</v>
      </c>
      <c r="D3" s="6" t="s">
        <v>7</v>
      </c>
      <c r="E3" s="6" t="s">
        <v>6</v>
      </c>
      <c r="F3" s="7" t="s">
        <v>10</v>
      </c>
      <c r="G3" s="7" t="s">
        <v>7</v>
      </c>
      <c r="H3" s="7" t="s">
        <v>6</v>
      </c>
      <c r="K3" s="3" t="s">
        <v>73</v>
      </c>
      <c r="L3" s="3" t="s">
        <v>103</v>
      </c>
      <c r="M3" s="8" t="s">
        <v>10</v>
      </c>
      <c r="N3" s="9" t="s">
        <v>104</v>
      </c>
      <c r="O3" s="10" t="s">
        <v>9</v>
      </c>
      <c r="P3" s="7" t="s">
        <v>10</v>
      </c>
      <c r="Q3" s="9" t="s">
        <v>104</v>
      </c>
      <c r="R3" s="7" t="s">
        <v>9</v>
      </c>
      <c r="U3" s="3" t="s">
        <v>73</v>
      </c>
      <c r="V3" s="3" t="s">
        <v>103</v>
      </c>
      <c r="W3" s="6" t="s">
        <v>10</v>
      </c>
      <c r="X3" s="6" t="s">
        <v>8</v>
      </c>
      <c r="Y3" s="6" t="s">
        <v>3</v>
      </c>
      <c r="Z3" s="7" t="s">
        <v>10</v>
      </c>
      <c r="AA3" s="7" t="s">
        <v>8</v>
      </c>
      <c r="AB3" s="7" t="s">
        <v>3</v>
      </c>
      <c r="AE3" s="3" t="s">
        <v>73</v>
      </c>
      <c r="AF3" s="3" t="s">
        <v>103</v>
      </c>
      <c r="AG3" s="6" t="s">
        <v>10</v>
      </c>
      <c r="AH3" s="6" t="s">
        <v>107</v>
      </c>
      <c r="AI3" s="6" t="s">
        <v>104</v>
      </c>
      <c r="AJ3" s="7" t="s">
        <v>10</v>
      </c>
      <c r="AK3" s="6" t="s">
        <v>107</v>
      </c>
      <c r="AL3" s="6" t="s">
        <v>104</v>
      </c>
      <c r="AO3" s="3" t="s">
        <v>73</v>
      </c>
      <c r="AP3" s="3" t="s">
        <v>103</v>
      </c>
      <c r="AQ3" s="6" t="s">
        <v>10</v>
      </c>
      <c r="AR3" s="6" t="s">
        <v>7</v>
      </c>
      <c r="AS3" s="6" t="s">
        <v>6</v>
      </c>
      <c r="AT3" s="7" t="s">
        <v>10</v>
      </c>
      <c r="AU3" s="7" t="s">
        <v>7</v>
      </c>
      <c r="AV3" s="7" t="s">
        <v>6</v>
      </c>
      <c r="AY3" s="3" t="s">
        <v>73</v>
      </c>
      <c r="AZ3" s="3" t="s">
        <v>103</v>
      </c>
      <c r="BA3" s="8" t="s">
        <v>10</v>
      </c>
      <c r="BB3" s="9" t="s">
        <v>104</v>
      </c>
      <c r="BC3" s="10" t="s">
        <v>9</v>
      </c>
      <c r="BD3" s="7" t="s">
        <v>10</v>
      </c>
      <c r="BE3" s="9" t="s">
        <v>104</v>
      </c>
      <c r="BF3" s="7" t="s">
        <v>9</v>
      </c>
      <c r="BI3" s="3" t="s">
        <v>73</v>
      </c>
      <c r="BJ3" s="3" t="s">
        <v>103</v>
      </c>
      <c r="BK3" s="6" t="s">
        <v>10</v>
      </c>
      <c r="BL3" s="6" t="s">
        <v>8</v>
      </c>
      <c r="BM3" s="6" t="s">
        <v>3</v>
      </c>
      <c r="BN3" s="7" t="s">
        <v>10</v>
      </c>
      <c r="BO3" s="7" t="s">
        <v>8</v>
      </c>
      <c r="BP3" s="7" t="s">
        <v>3</v>
      </c>
      <c r="BS3" s="3" t="s">
        <v>73</v>
      </c>
      <c r="BT3" s="3" t="s">
        <v>103</v>
      </c>
      <c r="BU3" s="6" t="s">
        <v>10</v>
      </c>
      <c r="BV3" s="6" t="s">
        <v>107</v>
      </c>
      <c r="BW3" s="6" t="s">
        <v>104</v>
      </c>
      <c r="BX3" s="7" t="s">
        <v>10</v>
      </c>
      <c r="BY3" s="6" t="s">
        <v>107</v>
      </c>
      <c r="BZ3" s="6" t="s">
        <v>104</v>
      </c>
    </row>
    <row r="4" spans="1:78" x14ac:dyDescent="0.25">
      <c r="A4" s="3" t="s">
        <v>64</v>
      </c>
      <c r="B4" s="11" t="s">
        <v>11</v>
      </c>
      <c r="C4" s="12">
        <v>7.45E-4</v>
      </c>
      <c r="D4" s="13">
        <v>1.4809999999999999E-3</v>
      </c>
      <c r="E4" s="13">
        <v>3.2732999999999998E-2</v>
      </c>
      <c r="F4" s="14">
        <v>0.91637999999999997</v>
      </c>
      <c r="G4" s="15">
        <v>0.91569800000000001</v>
      </c>
      <c r="H4" s="15">
        <v>0.89683299999999999</v>
      </c>
      <c r="I4" s="11"/>
      <c r="K4" s="3" t="s">
        <v>64</v>
      </c>
      <c r="L4" s="11" t="s">
        <v>11</v>
      </c>
      <c r="M4" s="16">
        <v>4.8099999999999998E-4</v>
      </c>
      <c r="N4" s="17">
        <v>7.2599999999999997E-4</v>
      </c>
      <c r="O4" s="18">
        <v>6.7400000000000001E-4</v>
      </c>
      <c r="P4" s="14">
        <v>0.91647599999999996</v>
      </c>
      <c r="Q4" s="15">
        <v>0.91620900000000005</v>
      </c>
      <c r="R4" s="15">
        <v>0.91642699999999999</v>
      </c>
      <c r="U4" s="3" t="s">
        <v>64</v>
      </c>
      <c r="V4" s="11" t="s">
        <v>11</v>
      </c>
      <c r="W4" s="19">
        <v>1.4860999999999999E-2</v>
      </c>
      <c r="X4" s="13">
        <v>1.5044E-2</v>
      </c>
      <c r="Y4" s="6">
        <v>6.9499999999999998E-4</v>
      </c>
      <c r="Z4" s="20">
        <v>0.90641799999999995</v>
      </c>
      <c r="AA4" s="15">
        <v>0.90647599999999995</v>
      </c>
      <c r="AB4" s="21">
        <v>0.91628600000000004</v>
      </c>
      <c r="AE4" s="3" t="s">
        <v>64</v>
      </c>
      <c r="AF4" t="s">
        <v>11</v>
      </c>
      <c r="AG4" s="6">
        <v>4.26E-4</v>
      </c>
      <c r="AH4" s="33">
        <v>7.4899999999999999E-4</v>
      </c>
      <c r="AI4" s="26">
        <v>7.2599999999999997E-4</v>
      </c>
      <c r="AJ4" s="57">
        <v>0.91642999999999997</v>
      </c>
      <c r="AK4" s="21">
        <v>0.91652900000000004</v>
      </c>
      <c r="AL4" s="24">
        <v>0.91620900000000005</v>
      </c>
      <c r="AP4" s="4" t="s">
        <v>77</v>
      </c>
      <c r="AQ4" s="13">
        <v>1.3219E-2</v>
      </c>
      <c r="AR4" s="11">
        <v>1.1318999999999999E-2</v>
      </c>
      <c r="AS4" s="11">
        <v>1.443676</v>
      </c>
      <c r="AT4" s="15">
        <v>0.99250799999999995</v>
      </c>
      <c r="AU4" s="24">
        <v>0.99240099999999998</v>
      </c>
      <c r="AV4" s="24">
        <v>0.28927599999999998</v>
      </c>
      <c r="AZ4" s="4" t="s">
        <v>77</v>
      </c>
      <c r="BA4" s="13">
        <v>1.7770999999999999E-2</v>
      </c>
      <c r="BB4" s="11">
        <v>5.9059999999999998E-3</v>
      </c>
      <c r="BC4" s="11">
        <v>1.0071E-2</v>
      </c>
      <c r="BD4" s="15">
        <v>0.99147300000000005</v>
      </c>
      <c r="BE4" s="24">
        <v>0.99331899999999995</v>
      </c>
      <c r="BF4" s="24">
        <v>0.9929</v>
      </c>
      <c r="BJ4" s="4" t="s">
        <v>77</v>
      </c>
      <c r="BK4" s="13">
        <v>1.3656E-2</v>
      </c>
      <c r="BL4" s="11">
        <v>2.4042000000000001E-2</v>
      </c>
      <c r="BM4" s="11">
        <v>8.0929999999999995E-3</v>
      </c>
      <c r="BN4" s="15">
        <v>0.98836299999999999</v>
      </c>
      <c r="BO4" s="24">
        <v>0.98662099999999997</v>
      </c>
      <c r="BP4" s="24">
        <v>0.99268699999999999</v>
      </c>
      <c r="BT4" s="4" t="s">
        <v>77</v>
      </c>
      <c r="BU4" s="11">
        <v>1.0888E-2</v>
      </c>
      <c r="BV4" s="11">
        <v>8.6130000000000009E-3</v>
      </c>
      <c r="BW4" s="11">
        <v>5.9059999999999998E-3</v>
      </c>
      <c r="BX4" s="24">
        <v>0.99061999999999995</v>
      </c>
      <c r="BY4" s="24">
        <v>0.99271799999999999</v>
      </c>
      <c r="BZ4" s="24">
        <v>0.99331899999999995</v>
      </c>
    </row>
    <row r="5" spans="1:78" x14ac:dyDescent="0.25">
      <c r="A5" s="3"/>
      <c r="B5" s="11" t="s">
        <v>12</v>
      </c>
      <c r="C5" s="12">
        <v>7.3499999999999998E-4</v>
      </c>
      <c r="D5" s="13">
        <v>2.4499999999999999E-3</v>
      </c>
      <c r="E5" s="13">
        <v>0.108541</v>
      </c>
      <c r="F5" s="14">
        <v>0.83304800000000001</v>
      </c>
      <c r="G5" s="15">
        <v>0.832646</v>
      </c>
      <c r="H5" s="15">
        <v>0.75229400000000002</v>
      </c>
      <c r="I5" s="11"/>
      <c r="K5" s="3"/>
      <c r="L5" s="11" t="s">
        <v>12</v>
      </c>
      <c r="M5" s="16">
        <v>4.3399999999999998E-4</v>
      </c>
      <c r="N5" s="17">
        <v>7.1299999999999998E-4</v>
      </c>
      <c r="O5" s="18">
        <v>6.7599999999999995E-4</v>
      </c>
      <c r="P5" s="14">
        <v>0.83313599999999999</v>
      </c>
      <c r="Q5" s="15">
        <v>0.83295699999999995</v>
      </c>
      <c r="R5" s="15">
        <v>0.83300700000000005</v>
      </c>
      <c r="U5" s="3"/>
      <c r="V5" s="11" t="s">
        <v>12</v>
      </c>
      <c r="W5" s="22">
        <v>2.7009999999999999E-2</v>
      </c>
      <c r="X5" s="13">
        <v>2.6630999999999998E-2</v>
      </c>
      <c r="Y5" s="6">
        <v>6.3900000000000003E-4</v>
      </c>
      <c r="Z5" s="23">
        <v>0.80510800000000005</v>
      </c>
      <c r="AA5" s="15">
        <v>0.80494500000000002</v>
      </c>
      <c r="AB5" s="21">
        <v>0.83302200000000004</v>
      </c>
      <c r="AE5" s="3"/>
      <c r="AF5" t="s">
        <v>12</v>
      </c>
      <c r="AG5" s="6">
        <v>4.2400000000000001E-4</v>
      </c>
      <c r="AH5" s="33">
        <v>7.7099999999999998E-4</v>
      </c>
      <c r="AI5" s="26">
        <v>7.1299999999999998E-4</v>
      </c>
      <c r="AJ5" s="58">
        <v>0.833094</v>
      </c>
      <c r="AK5" s="24">
        <v>0.83302100000000001</v>
      </c>
      <c r="AL5" s="24">
        <v>0.83295699999999995</v>
      </c>
      <c r="AP5" s="4" t="s">
        <v>78</v>
      </c>
      <c r="AQ5" s="13">
        <v>2.6527999999999999E-2</v>
      </c>
      <c r="AR5" s="11">
        <v>3.7347999999999999E-2</v>
      </c>
      <c r="AS5" s="11">
        <v>2.2447999999999999E-2</v>
      </c>
      <c r="AT5" s="15">
        <v>0.92955200000000004</v>
      </c>
      <c r="AU5" s="24">
        <v>0.92970600000000003</v>
      </c>
      <c r="AV5" s="24">
        <v>0.929755</v>
      </c>
      <c r="AZ5" s="4" t="s">
        <v>78</v>
      </c>
      <c r="BA5" s="13">
        <v>2.6637999999999998E-2</v>
      </c>
      <c r="BB5" s="11">
        <v>1.753E-2</v>
      </c>
      <c r="BC5" s="11">
        <v>2.3188E-2</v>
      </c>
      <c r="BD5" s="15">
        <v>0.92907200000000001</v>
      </c>
      <c r="BE5" s="24">
        <v>0.93084100000000003</v>
      </c>
      <c r="BF5" s="24">
        <v>0.92808800000000002</v>
      </c>
      <c r="BJ5" s="4" t="s">
        <v>78</v>
      </c>
      <c r="BK5" s="13">
        <v>2.4233000000000001E-2</v>
      </c>
      <c r="BL5" s="11">
        <v>2.3800000000000002E-2</v>
      </c>
      <c r="BM5" s="11">
        <v>2.0181999999999999E-2</v>
      </c>
      <c r="BN5" s="15">
        <v>0.92667600000000006</v>
      </c>
      <c r="BO5" s="24">
        <v>0.92719700000000005</v>
      </c>
      <c r="BP5" s="24">
        <v>0.93066400000000005</v>
      </c>
      <c r="BT5" s="4" t="s">
        <v>78</v>
      </c>
      <c r="BU5" s="11">
        <v>2.2778E-2</v>
      </c>
      <c r="BV5" s="11">
        <v>2.1956E-2</v>
      </c>
      <c r="BW5" s="11">
        <v>1.753E-2</v>
      </c>
      <c r="BX5" s="24">
        <v>0.92954300000000001</v>
      </c>
      <c r="BY5" s="24">
        <v>0.92828200000000005</v>
      </c>
      <c r="BZ5" s="24">
        <v>0.93084100000000003</v>
      </c>
    </row>
    <row r="6" spans="1:78" x14ac:dyDescent="0.25">
      <c r="A6" s="3"/>
      <c r="B6" s="11" t="s">
        <v>13</v>
      </c>
      <c r="C6" s="12">
        <v>8.8500000000000004E-4</v>
      </c>
      <c r="D6" s="13">
        <v>6.8389999999999996E-3</v>
      </c>
      <c r="E6" s="13">
        <v>1.5834999999999998E-2</v>
      </c>
      <c r="F6" s="14">
        <v>1.189702</v>
      </c>
      <c r="G6" s="15">
        <v>1.188801</v>
      </c>
      <c r="H6" s="15">
        <v>1.173951</v>
      </c>
      <c r="I6" s="11"/>
      <c r="K6" s="3"/>
      <c r="L6" s="11" t="s">
        <v>13</v>
      </c>
      <c r="M6" s="16">
        <v>5.2800000000000004E-4</v>
      </c>
      <c r="N6" s="17">
        <v>1.8400000000000001E-3</v>
      </c>
      <c r="O6" s="18">
        <v>8.0500000000000005E-4</v>
      </c>
      <c r="P6" s="14">
        <v>1.1897930000000001</v>
      </c>
      <c r="Q6" s="15">
        <v>1.189057</v>
      </c>
      <c r="R6" s="15">
        <v>1.189756</v>
      </c>
      <c r="U6" s="3"/>
      <c r="V6" s="11" t="s">
        <v>13</v>
      </c>
      <c r="W6" s="12">
        <v>8.4530000000000004E-3</v>
      </c>
      <c r="X6" s="13">
        <v>8.6280000000000003E-3</v>
      </c>
      <c r="Y6" s="13">
        <v>1.7240000000000001E-3</v>
      </c>
      <c r="Z6" s="23">
        <v>1.1794610000000001</v>
      </c>
      <c r="AA6" s="15">
        <v>1.1793340000000001</v>
      </c>
      <c r="AB6" s="21">
        <v>1.1895469999999999</v>
      </c>
      <c r="AE6" s="3"/>
      <c r="AF6" t="s">
        <v>13</v>
      </c>
      <c r="AG6" s="6">
        <v>5.2800000000000004E-4</v>
      </c>
      <c r="AH6" s="33">
        <v>8.61E-4</v>
      </c>
      <c r="AI6" s="26">
        <v>1.8400000000000001E-3</v>
      </c>
      <c r="AJ6" s="57">
        <v>1.189748</v>
      </c>
      <c r="AK6" s="21">
        <v>1.189794</v>
      </c>
      <c r="AL6" s="24">
        <v>1.189057</v>
      </c>
      <c r="AP6" s="4" t="s">
        <v>79</v>
      </c>
      <c r="AQ6" s="13">
        <v>6.5535999999999997E-2</v>
      </c>
      <c r="AR6" s="11">
        <v>0.33945700000000001</v>
      </c>
      <c r="AS6" s="11">
        <v>1.127753</v>
      </c>
      <c r="AT6" s="15">
        <v>0.92436600000000002</v>
      </c>
      <c r="AU6" s="24">
        <v>0.79339400000000004</v>
      </c>
      <c r="AV6" s="24">
        <v>0.273613</v>
      </c>
      <c r="AZ6" s="4" t="s">
        <v>79</v>
      </c>
      <c r="BA6" s="13">
        <v>8.2476999999999995E-2</v>
      </c>
      <c r="BB6" s="11">
        <v>16.178515999999998</v>
      </c>
      <c r="BC6" s="11">
        <v>2.5749999999999999E-2</v>
      </c>
      <c r="BD6" s="15">
        <v>0.91379699999999997</v>
      </c>
      <c r="BE6" s="24">
        <v>0.46166299999999999</v>
      </c>
      <c r="BF6" s="24">
        <v>0.92948799999999998</v>
      </c>
      <c r="BJ6" s="4" t="s">
        <v>79</v>
      </c>
      <c r="BK6" s="13">
        <v>0.20319599999999999</v>
      </c>
      <c r="BL6" s="11">
        <v>13.718864</v>
      </c>
      <c r="BM6" s="11">
        <v>12.519878</v>
      </c>
      <c r="BN6" s="15">
        <v>0.844885</v>
      </c>
      <c r="BO6" s="24">
        <v>0</v>
      </c>
      <c r="BP6" s="24">
        <v>0.651451</v>
      </c>
      <c r="BT6" s="4" t="s">
        <v>79</v>
      </c>
      <c r="BU6" s="11">
        <v>3.7975000000000002E-2</v>
      </c>
      <c r="BV6" s="11">
        <v>2.2780999999999999E-2</v>
      </c>
      <c r="BW6" s="11">
        <v>16.178515999999998</v>
      </c>
      <c r="BX6" s="24">
        <v>0.92544400000000004</v>
      </c>
      <c r="BY6" s="24">
        <v>0.92670600000000003</v>
      </c>
      <c r="BZ6" s="24">
        <v>0.46166299999999999</v>
      </c>
    </row>
    <row r="7" spans="1:78" x14ac:dyDescent="0.25">
      <c r="A7" s="3"/>
      <c r="B7" s="11" t="s">
        <v>14</v>
      </c>
      <c r="C7" s="12">
        <v>1.5950000000000001E-3</v>
      </c>
      <c r="D7" s="13">
        <v>0.62613300000000005</v>
      </c>
      <c r="E7" s="13">
        <v>2.3524129999999999</v>
      </c>
      <c r="F7" s="14">
        <v>0.91571599999999997</v>
      </c>
      <c r="G7" s="15">
        <v>0.60542099999999999</v>
      </c>
      <c r="H7" s="15">
        <v>0</v>
      </c>
      <c r="I7" s="11"/>
      <c r="K7" s="3"/>
      <c r="L7" s="11" t="s">
        <v>14</v>
      </c>
      <c r="M7" s="16">
        <v>4.6500000000000003E-4</v>
      </c>
      <c r="N7" s="17">
        <v>7.2800000000000002E-4</v>
      </c>
      <c r="O7" s="18">
        <v>6.5700000000000003E-4</v>
      </c>
      <c r="P7" s="14">
        <v>0.91648499999999999</v>
      </c>
      <c r="Q7" s="15">
        <v>0.91611600000000004</v>
      </c>
      <c r="R7" s="15">
        <v>0.91643799999999997</v>
      </c>
      <c r="U7" s="3"/>
      <c r="V7" s="11" t="s">
        <v>14</v>
      </c>
      <c r="W7" s="19">
        <v>1.7415E-2</v>
      </c>
      <c r="X7" s="13">
        <v>6.4453999999999997E-2</v>
      </c>
      <c r="Y7" s="6">
        <v>6.4300000000000002E-4</v>
      </c>
      <c r="Z7" s="23">
        <v>0.90159800000000001</v>
      </c>
      <c r="AA7" s="15">
        <v>0.86693500000000001</v>
      </c>
      <c r="AB7" s="21">
        <v>0.91639499999999996</v>
      </c>
      <c r="AE7" s="3"/>
      <c r="AF7" t="s">
        <v>14</v>
      </c>
      <c r="AG7" s="6">
        <v>6.5600000000000001E-4</v>
      </c>
      <c r="AH7" s="33">
        <v>7.9600000000000005E-4</v>
      </c>
      <c r="AI7" s="26">
        <v>7.2800000000000002E-4</v>
      </c>
      <c r="AJ7" s="58">
        <v>0.91640500000000003</v>
      </c>
      <c r="AK7" s="24">
        <v>0.91630800000000001</v>
      </c>
      <c r="AL7" s="24">
        <v>0.91611600000000004</v>
      </c>
      <c r="AP7" s="4" t="s">
        <v>80</v>
      </c>
      <c r="AQ7" s="13">
        <v>2.4146999999999998E-2</v>
      </c>
      <c r="AR7" s="11">
        <v>3.1865999999999998E-2</v>
      </c>
      <c r="AS7" s="11">
        <v>4.5335E-2</v>
      </c>
      <c r="AT7" s="15">
        <v>0.92693000000000003</v>
      </c>
      <c r="AU7" s="24">
        <v>0.93007399999999996</v>
      </c>
      <c r="AV7" s="24">
        <v>0.92852599999999996</v>
      </c>
      <c r="AZ7" s="4" t="s">
        <v>80</v>
      </c>
      <c r="BA7" s="13">
        <v>2.2155999999999999E-2</v>
      </c>
      <c r="BB7" s="11">
        <v>2.1604999999999999E-2</v>
      </c>
      <c r="BC7" s="11">
        <v>2.4389000000000001E-2</v>
      </c>
      <c r="BD7" s="15">
        <v>0.92687799999999998</v>
      </c>
      <c r="BE7" s="24">
        <v>0.92942000000000002</v>
      </c>
      <c r="BF7" s="24">
        <v>0.92846899999999999</v>
      </c>
      <c r="BJ7" s="4" t="s">
        <v>80</v>
      </c>
      <c r="BK7" s="13">
        <v>9.8923999999999998E-2</v>
      </c>
      <c r="BL7" s="11">
        <v>0.123907</v>
      </c>
      <c r="BM7" s="11">
        <v>4.5991999999999998E-2</v>
      </c>
      <c r="BN7" s="15">
        <v>0.91668300000000003</v>
      </c>
      <c r="BO7" s="24">
        <v>0.90857900000000003</v>
      </c>
      <c r="BP7" s="24">
        <v>0.92904399999999998</v>
      </c>
      <c r="BT7" s="4" t="s">
        <v>80</v>
      </c>
      <c r="BU7" s="11">
        <v>2.298E-2</v>
      </c>
      <c r="BV7" s="11">
        <v>2.4170000000000001E-2</v>
      </c>
      <c r="BW7" s="11">
        <v>2.1604999999999999E-2</v>
      </c>
      <c r="BX7" s="24">
        <v>0.92927300000000002</v>
      </c>
      <c r="BY7" s="24">
        <v>0.92748799999999998</v>
      </c>
      <c r="BZ7" s="24">
        <v>0.92942000000000002</v>
      </c>
    </row>
    <row r="8" spans="1:78" x14ac:dyDescent="0.25">
      <c r="A8" s="3"/>
      <c r="B8" s="11" t="s">
        <v>15</v>
      </c>
      <c r="C8" s="12">
        <v>2.1450000000000002E-3</v>
      </c>
      <c r="D8" s="13">
        <v>3.0490000000000001E-3</v>
      </c>
      <c r="E8" s="13">
        <v>2.4910000000000002E-3</v>
      </c>
      <c r="F8" s="20">
        <v>0.75610200000000005</v>
      </c>
      <c r="G8" s="21">
        <v>0.75638700000000003</v>
      </c>
      <c r="H8" s="15">
        <v>0.75619499999999995</v>
      </c>
      <c r="I8" s="11"/>
      <c r="K8" s="3"/>
      <c r="L8" s="11" t="s">
        <v>15</v>
      </c>
      <c r="M8" s="16">
        <v>4.3300000000000001E-4</v>
      </c>
      <c r="N8" s="17">
        <v>7.9900000000000001E-4</v>
      </c>
      <c r="O8" s="18">
        <v>5.2800000000000004E-4</v>
      </c>
      <c r="P8" s="14">
        <v>0.75710999999999995</v>
      </c>
      <c r="Q8" s="24">
        <v>0.75695900000000005</v>
      </c>
      <c r="R8" s="15">
        <v>0.7571</v>
      </c>
      <c r="U8" s="3"/>
      <c r="V8" s="11" t="s">
        <v>15</v>
      </c>
      <c r="W8" s="19">
        <v>2.0232E-2</v>
      </c>
      <c r="X8" s="13">
        <v>5.1123000000000002E-2</v>
      </c>
      <c r="Y8" s="6">
        <v>5.7499999999999999E-4</v>
      </c>
      <c r="Z8" s="23">
        <v>0.74400999999999995</v>
      </c>
      <c r="AA8" s="15">
        <v>0.71959600000000001</v>
      </c>
      <c r="AB8" s="21">
        <v>0.75699700000000003</v>
      </c>
      <c r="AE8" s="3"/>
      <c r="AF8" t="s">
        <v>15</v>
      </c>
      <c r="AG8" s="6">
        <v>3.5500000000000001E-4</v>
      </c>
      <c r="AH8" s="33">
        <v>7.0699999999999995E-4</v>
      </c>
      <c r="AI8" s="26">
        <v>7.9900000000000001E-4</v>
      </c>
      <c r="AJ8" s="57">
        <v>0.75705900000000004</v>
      </c>
      <c r="AK8" s="21">
        <v>0.75715900000000003</v>
      </c>
      <c r="AL8" s="24">
        <v>0.75695900000000005</v>
      </c>
      <c r="AP8" s="4" t="s">
        <v>81</v>
      </c>
      <c r="AQ8" s="13">
        <v>6.4099999999999997E-4</v>
      </c>
      <c r="AR8" s="11">
        <v>2.7000000000000001E-3</v>
      </c>
      <c r="AS8" s="11">
        <v>1.488E-3</v>
      </c>
      <c r="AT8" s="15">
        <v>0.73161799999999999</v>
      </c>
      <c r="AU8" s="24">
        <v>0.73106499999999996</v>
      </c>
      <c r="AV8" s="24">
        <v>0.73127900000000001</v>
      </c>
      <c r="AZ8" s="4" t="s">
        <v>81</v>
      </c>
      <c r="BA8" s="13">
        <v>4.7800000000000002E-4</v>
      </c>
      <c r="BB8" s="11">
        <v>2.0653000000000001E-2</v>
      </c>
      <c r="BC8" s="11">
        <v>4.4700000000000002E-4</v>
      </c>
      <c r="BD8" s="15">
        <v>0.73170999999999997</v>
      </c>
      <c r="BE8" s="24">
        <v>0.72419199999999995</v>
      </c>
      <c r="BF8" s="24">
        <v>0.73171600000000003</v>
      </c>
      <c r="BJ8" s="4" t="s">
        <v>81</v>
      </c>
      <c r="BK8" s="13">
        <v>5.8E-4</v>
      </c>
      <c r="BL8" s="11">
        <v>1.348E-3</v>
      </c>
      <c r="BM8" s="11">
        <v>1.575E-3</v>
      </c>
      <c r="BN8" s="15">
        <v>0.73163400000000001</v>
      </c>
      <c r="BO8" s="24">
        <v>0.73119800000000001</v>
      </c>
      <c r="BP8" s="24">
        <v>0.73139500000000002</v>
      </c>
      <c r="BT8" s="4" t="s">
        <v>81</v>
      </c>
      <c r="BU8" s="11">
        <v>4.4799999999999999E-4</v>
      </c>
      <c r="BV8" s="11">
        <v>5.6499999999999996E-4</v>
      </c>
      <c r="BW8" s="11">
        <v>2.0653000000000001E-2</v>
      </c>
      <c r="BX8" s="24">
        <v>0.73172999999999999</v>
      </c>
      <c r="BY8" s="24">
        <v>0.73169399999999996</v>
      </c>
      <c r="BZ8" s="24">
        <v>0.72419199999999995</v>
      </c>
    </row>
    <row r="9" spans="1:78" x14ac:dyDescent="0.25">
      <c r="A9" s="3" t="s">
        <v>65</v>
      </c>
      <c r="B9" s="11" t="s">
        <v>21</v>
      </c>
      <c r="C9" s="12">
        <v>2.1418E-2</v>
      </c>
      <c r="D9" s="13">
        <v>9.6984000000000001E-2</v>
      </c>
      <c r="E9" s="13">
        <v>7.2597999999999996E-2</v>
      </c>
      <c r="F9" s="14">
        <v>0.90235200000000004</v>
      </c>
      <c r="G9" s="15">
        <v>0.853545</v>
      </c>
      <c r="H9" s="15">
        <v>0.85855199999999998</v>
      </c>
      <c r="I9" s="11"/>
      <c r="K9" s="3" t="s">
        <v>65</v>
      </c>
      <c r="L9" s="11" t="s">
        <v>21</v>
      </c>
      <c r="M9" s="25">
        <v>1.8887000000000001E-2</v>
      </c>
      <c r="N9" s="26">
        <v>4.3179999999999998E-3</v>
      </c>
      <c r="O9" s="10">
        <v>1.6169999999999999E-3</v>
      </c>
      <c r="P9" s="20">
        <v>0.90785000000000005</v>
      </c>
      <c r="Q9" s="24">
        <v>0.91300499999999996</v>
      </c>
      <c r="R9" s="21">
        <v>0.91596599999999995</v>
      </c>
      <c r="U9" s="3" t="s">
        <v>65</v>
      </c>
      <c r="V9" s="11" t="s">
        <v>21</v>
      </c>
      <c r="W9" s="12">
        <v>1.761E-3</v>
      </c>
      <c r="X9" s="13">
        <v>1.8289999999999999E-3</v>
      </c>
      <c r="Y9" s="13">
        <v>2.1559999999999999E-3</v>
      </c>
      <c r="Z9" s="14">
        <v>0.91456599999999999</v>
      </c>
      <c r="AA9" s="15">
        <v>0.91454199999999997</v>
      </c>
      <c r="AB9" s="15">
        <v>0.91420199999999996</v>
      </c>
      <c r="AE9" s="3" t="s">
        <v>65</v>
      </c>
      <c r="AF9" t="s">
        <v>21</v>
      </c>
      <c r="AG9" s="13">
        <v>2.0473999999999999E-2</v>
      </c>
      <c r="AH9" s="33">
        <v>6.1615999999999997E-2</v>
      </c>
      <c r="AI9" s="9">
        <v>4.3179999999999998E-3</v>
      </c>
      <c r="AJ9" s="57">
        <v>0.87955499999999998</v>
      </c>
      <c r="AK9" s="24">
        <v>0.90578099999999995</v>
      </c>
      <c r="AL9" s="21">
        <v>0.91300499999999996</v>
      </c>
      <c r="AP9" s="4" t="s">
        <v>82</v>
      </c>
      <c r="AQ9" s="13">
        <v>1.0120000000000001E-3</v>
      </c>
      <c r="AR9" s="11">
        <v>8.744E-3</v>
      </c>
      <c r="AS9" s="11">
        <v>2.573286</v>
      </c>
      <c r="AT9" s="15">
        <v>0.73157899999999998</v>
      </c>
      <c r="AU9" s="24">
        <v>0.72975900000000005</v>
      </c>
      <c r="AV9" s="24">
        <v>1.94E-4</v>
      </c>
      <c r="AZ9" s="4" t="s">
        <v>82</v>
      </c>
      <c r="BA9" s="13">
        <v>8.0099999999999995E-4</v>
      </c>
      <c r="BB9" s="11">
        <v>1.6851999999999999E-2</v>
      </c>
      <c r="BC9" s="11">
        <v>4.28E-4</v>
      </c>
      <c r="BD9" s="15">
        <v>0.73164600000000002</v>
      </c>
      <c r="BE9" s="24">
        <v>0.72638000000000003</v>
      </c>
      <c r="BF9" s="24">
        <v>0.73175100000000004</v>
      </c>
      <c r="BJ9" s="4" t="s">
        <v>82</v>
      </c>
      <c r="BK9" s="13">
        <v>0.87942299999999995</v>
      </c>
      <c r="BL9" s="11">
        <v>4.5688550000000001</v>
      </c>
      <c r="BM9" s="11">
        <v>1.5839999999999999E-3</v>
      </c>
      <c r="BN9" s="15">
        <v>0.23214299999999999</v>
      </c>
      <c r="BO9" s="24">
        <v>0</v>
      </c>
      <c r="BP9" s="24">
        <v>0.73135099999999997</v>
      </c>
      <c r="BT9" s="4" t="s">
        <v>82</v>
      </c>
      <c r="BU9" s="11">
        <v>4.35E-4</v>
      </c>
      <c r="BV9" s="11">
        <v>5.7600000000000001E-4</v>
      </c>
      <c r="BW9" s="11">
        <v>1.6851999999999999E-2</v>
      </c>
      <c r="BX9" s="24">
        <v>0.73174300000000003</v>
      </c>
      <c r="BY9" s="24">
        <v>0.73170400000000002</v>
      </c>
      <c r="BZ9" s="24">
        <v>0.72638000000000003</v>
      </c>
    </row>
    <row r="10" spans="1:78" x14ac:dyDescent="0.25">
      <c r="A10" s="3"/>
      <c r="B10" s="11" t="s">
        <v>22</v>
      </c>
      <c r="C10" s="12">
        <v>2.4230000000000002E-2</v>
      </c>
      <c r="D10" s="13">
        <v>4.2539E-2</v>
      </c>
      <c r="E10" s="13">
        <v>3.9135999999999997E-2</v>
      </c>
      <c r="F10" s="14">
        <v>0.89605299999999999</v>
      </c>
      <c r="G10" s="15">
        <v>0.87600599999999995</v>
      </c>
      <c r="H10" s="15">
        <v>0.89058400000000004</v>
      </c>
      <c r="I10" s="11"/>
      <c r="K10" s="3"/>
      <c r="L10" s="11" t="s">
        <v>22</v>
      </c>
      <c r="M10" s="25">
        <v>1.3998999999999999E-2</v>
      </c>
      <c r="N10" s="17">
        <v>1.0525E-2</v>
      </c>
      <c r="O10" s="10">
        <v>3.1470000000000001E-3</v>
      </c>
      <c r="P10" s="20">
        <v>0.90855300000000006</v>
      </c>
      <c r="Q10" s="15">
        <v>0.90987399999999996</v>
      </c>
      <c r="R10" s="21">
        <v>0.91544000000000003</v>
      </c>
      <c r="U10" s="3"/>
      <c r="V10" s="11" t="s">
        <v>22</v>
      </c>
      <c r="W10" s="19">
        <v>1.6000000000000001E-3</v>
      </c>
      <c r="X10" s="6">
        <v>1.5920000000000001E-3</v>
      </c>
      <c r="Y10" s="13">
        <v>8.2719999999999998E-3</v>
      </c>
      <c r="Z10" s="23">
        <v>0.91471999999999998</v>
      </c>
      <c r="AA10" s="21">
        <v>0.91493400000000003</v>
      </c>
      <c r="AB10" s="15">
        <v>0.91019899999999998</v>
      </c>
      <c r="AE10" s="3"/>
      <c r="AF10" t="s">
        <v>22</v>
      </c>
      <c r="AG10" s="13">
        <v>1.0756E-2</v>
      </c>
      <c r="AH10" s="33">
        <v>1.7545999999999999E-2</v>
      </c>
      <c r="AI10" s="9">
        <v>1.0525E-2</v>
      </c>
      <c r="AJ10" s="57">
        <v>0.90343499999999999</v>
      </c>
      <c r="AK10" s="24">
        <v>0.90979100000000002</v>
      </c>
      <c r="AL10" s="21">
        <v>0.90987399999999996</v>
      </c>
      <c r="AP10" s="4" t="s">
        <v>83</v>
      </c>
      <c r="AQ10" s="13">
        <v>2.2741999999999998E-2</v>
      </c>
      <c r="AR10" s="11">
        <v>8.8347999999999996E-2</v>
      </c>
      <c r="AS10" s="11">
        <v>2.0584999999999999E-2</v>
      </c>
      <c r="AT10" s="15">
        <v>0.47504000000000002</v>
      </c>
      <c r="AU10" s="24">
        <v>0.46166600000000002</v>
      </c>
      <c r="AV10" s="24">
        <v>0.47339700000000001</v>
      </c>
      <c r="AZ10" s="4" t="s">
        <v>83</v>
      </c>
      <c r="BA10" s="13">
        <v>2.5262E-2</v>
      </c>
      <c r="BB10" s="11">
        <v>8.2544999999999993E-2</v>
      </c>
      <c r="BC10" s="11">
        <v>2.2644000000000001E-2</v>
      </c>
      <c r="BD10" s="15">
        <v>0.47415600000000002</v>
      </c>
      <c r="BE10" s="24">
        <v>0.47043299999999999</v>
      </c>
      <c r="BF10" s="24">
        <v>0.47543099999999999</v>
      </c>
      <c r="BJ10" s="4" t="s">
        <v>83</v>
      </c>
      <c r="BK10" s="13">
        <v>2.5198999999999999E-2</v>
      </c>
      <c r="BL10" s="11">
        <v>3.6680999999999998E-2</v>
      </c>
      <c r="BM10" s="11">
        <v>6.4891000000000004E-2</v>
      </c>
      <c r="BN10" s="15">
        <v>0.468163</v>
      </c>
      <c r="BO10" s="24">
        <v>0.46116800000000002</v>
      </c>
      <c r="BP10" s="24">
        <v>0.47321200000000002</v>
      </c>
      <c r="BT10" s="4" t="s">
        <v>83</v>
      </c>
      <c r="BU10" s="11">
        <v>2.1465999999999999E-2</v>
      </c>
      <c r="BV10" s="11">
        <v>2.0976999999999999E-2</v>
      </c>
      <c r="BW10" s="11">
        <v>8.2544999999999993E-2</v>
      </c>
      <c r="BX10" s="24">
        <v>0.47551399999999999</v>
      </c>
      <c r="BY10" s="24">
        <v>0.475632</v>
      </c>
      <c r="BZ10" s="24">
        <v>0.47043299999999999</v>
      </c>
    </row>
    <row r="11" spans="1:78" x14ac:dyDescent="0.25">
      <c r="A11" s="3"/>
      <c r="B11" s="11" t="s">
        <v>23</v>
      </c>
      <c r="C11" s="12">
        <v>0.100568</v>
      </c>
      <c r="D11" s="13">
        <v>0.22493199999999999</v>
      </c>
      <c r="E11" s="13">
        <v>0.14824999999999999</v>
      </c>
      <c r="F11" s="23">
        <v>0.85258100000000003</v>
      </c>
      <c r="G11" s="15">
        <v>0.70081899999999997</v>
      </c>
      <c r="H11" s="21">
        <v>0.85755199999999998</v>
      </c>
      <c r="I11" s="11"/>
      <c r="K11" s="3"/>
      <c r="L11" s="11" t="s">
        <v>23</v>
      </c>
      <c r="M11" s="25">
        <v>7.2251999999999997E-2</v>
      </c>
      <c r="N11" s="17">
        <v>2.6565999999999999E-2</v>
      </c>
      <c r="O11" s="10">
        <v>2.3664999999999999E-2</v>
      </c>
      <c r="P11" s="20">
        <v>0.88338799999999995</v>
      </c>
      <c r="Q11" s="15">
        <v>0.89954699999999999</v>
      </c>
      <c r="R11" s="21">
        <v>0.90493100000000004</v>
      </c>
      <c r="U11" s="3"/>
      <c r="V11" s="11" t="s">
        <v>23</v>
      </c>
      <c r="W11" s="19">
        <v>4.1739999999999999E-2</v>
      </c>
      <c r="X11" s="13">
        <v>4.2935000000000001E-2</v>
      </c>
      <c r="Y11" s="6">
        <v>2.3982E-2</v>
      </c>
      <c r="Z11" s="23">
        <v>0.85481399999999996</v>
      </c>
      <c r="AA11" s="15">
        <v>0.85080599999999995</v>
      </c>
      <c r="AB11" s="21">
        <v>0.89004399999999995</v>
      </c>
      <c r="AE11" s="3"/>
      <c r="AF11" t="s">
        <v>23</v>
      </c>
      <c r="AG11" s="13">
        <v>6.4332E-2</v>
      </c>
      <c r="AH11" s="33">
        <v>7.5717000000000007E-2</v>
      </c>
      <c r="AI11" s="9">
        <v>2.6565999999999999E-2</v>
      </c>
      <c r="AJ11" s="57">
        <v>0.82180600000000004</v>
      </c>
      <c r="AK11" s="24">
        <v>0.88571900000000003</v>
      </c>
      <c r="AL11" s="21">
        <v>0.89954699999999999</v>
      </c>
      <c r="AP11" s="4" t="s">
        <v>84</v>
      </c>
      <c r="AQ11" s="13">
        <v>0.37855699999999998</v>
      </c>
      <c r="AR11" s="11">
        <v>0.32073600000000002</v>
      </c>
      <c r="AS11" s="11">
        <v>0.309284</v>
      </c>
      <c r="AT11" s="15">
        <v>0.89356899999999995</v>
      </c>
      <c r="AU11" s="24">
        <v>0.93033100000000002</v>
      </c>
      <c r="AV11" s="24">
        <v>0.93742199999999998</v>
      </c>
      <c r="AZ11" s="4" t="s">
        <v>84</v>
      </c>
      <c r="BA11" s="13">
        <v>0.31392300000000001</v>
      </c>
      <c r="BB11" s="11">
        <v>7.4185000000000001E-2</v>
      </c>
      <c r="BC11" s="11">
        <v>0.29184300000000002</v>
      </c>
      <c r="BD11" s="15">
        <v>0.91398000000000001</v>
      </c>
      <c r="BE11" s="24">
        <v>0.96731699999999998</v>
      </c>
      <c r="BF11" s="24">
        <v>0.93838200000000005</v>
      </c>
      <c r="BJ11" s="4" t="s">
        <v>84</v>
      </c>
      <c r="BK11" s="13">
        <v>0.240338</v>
      </c>
      <c r="BL11" s="11">
        <v>0.29366799999999998</v>
      </c>
      <c r="BM11" s="11">
        <v>0.30929600000000002</v>
      </c>
      <c r="BN11" s="15">
        <v>0.94789900000000005</v>
      </c>
      <c r="BO11" s="24">
        <v>0.935392</v>
      </c>
      <c r="BP11" s="24">
        <v>0.93721900000000002</v>
      </c>
      <c r="BT11" s="4" t="s">
        <v>84</v>
      </c>
      <c r="BU11" s="11">
        <v>0.29725699999999999</v>
      </c>
      <c r="BV11" s="11">
        <v>0.30926399999999998</v>
      </c>
      <c r="BW11" s="11">
        <v>7.4185000000000001E-2</v>
      </c>
      <c r="BX11" s="24">
        <v>0.93893499999999996</v>
      </c>
      <c r="BY11" s="24">
        <v>0.93713400000000002</v>
      </c>
      <c r="BZ11" s="24">
        <v>0.96731699999999998</v>
      </c>
    </row>
    <row r="12" spans="1:78" x14ac:dyDescent="0.25">
      <c r="A12" s="3" t="s">
        <v>66</v>
      </c>
      <c r="B12" s="11" t="s">
        <v>24</v>
      </c>
      <c r="C12" s="12">
        <v>4.9437000000000002E-2</v>
      </c>
      <c r="D12" s="13">
        <v>5.4023000000000002E-2</v>
      </c>
      <c r="E12" s="13">
        <v>5.9096000000000003E-2</v>
      </c>
      <c r="F12" s="14">
        <v>0.80240299999999998</v>
      </c>
      <c r="G12" s="15">
        <v>0.79986400000000002</v>
      </c>
      <c r="H12" s="15">
        <v>0.79209499999999999</v>
      </c>
      <c r="I12" s="11"/>
      <c r="K12" s="3" t="s">
        <v>66</v>
      </c>
      <c r="L12" s="11" t="s">
        <v>24</v>
      </c>
      <c r="M12" s="27">
        <v>4.1718999999999999E-2</v>
      </c>
      <c r="N12" s="17">
        <v>6.6317000000000001E-2</v>
      </c>
      <c r="O12" s="10">
        <v>3.5152999999999997E-2</v>
      </c>
      <c r="P12" s="23">
        <v>0.80741300000000005</v>
      </c>
      <c r="Q12" s="15">
        <v>0.78547699999999998</v>
      </c>
      <c r="R12" s="21">
        <v>0.81081400000000003</v>
      </c>
      <c r="U12" s="3" t="s">
        <v>66</v>
      </c>
      <c r="V12" s="11" t="s">
        <v>24</v>
      </c>
      <c r="W12" s="19">
        <v>2.9326000000000001E-2</v>
      </c>
      <c r="X12" s="6">
        <v>2.9309999999999999E-2</v>
      </c>
      <c r="Y12" s="13">
        <v>6.4323000000000005E-2</v>
      </c>
      <c r="Z12" s="28">
        <v>0.80656700000000003</v>
      </c>
      <c r="AA12" s="21">
        <v>0.807002</v>
      </c>
      <c r="AB12" s="15">
        <v>0.78801500000000002</v>
      </c>
      <c r="AE12" s="3" t="s">
        <v>66</v>
      </c>
      <c r="AF12" t="s">
        <v>24</v>
      </c>
      <c r="AG12" s="13">
        <v>4.1570000000000003E-2</v>
      </c>
      <c r="AH12" s="34">
        <v>3.8809000000000003E-2</v>
      </c>
      <c r="AI12" s="26">
        <v>6.6317000000000001E-2</v>
      </c>
      <c r="AJ12" s="57">
        <v>0.80690899999999999</v>
      </c>
      <c r="AK12" s="21">
        <v>0.80708000000000002</v>
      </c>
      <c r="AL12" s="24">
        <v>0.78547699999999998</v>
      </c>
      <c r="AP12" s="4" t="s">
        <v>85</v>
      </c>
      <c r="AQ12" s="13">
        <v>0.41211999999999999</v>
      </c>
      <c r="AR12" s="11">
        <v>0.35725800000000002</v>
      </c>
      <c r="AS12" s="11">
        <v>0.35698999999999997</v>
      </c>
      <c r="AT12" s="15">
        <v>0.872193</v>
      </c>
      <c r="AU12" s="24">
        <v>0.90109700000000004</v>
      </c>
      <c r="AV12" s="24">
        <v>0.90175799999999995</v>
      </c>
      <c r="AZ12" s="4" t="s">
        <v>85</v>
      </c>
      <c r="BA12" s="13">
        <v>0.35698400000000002</v>
      </c>
      <c r="BB12" s="11">
        <v>0.106447</v>
      </c>
      <c r="BC12" s="11">
        <v>0.35695500000000002</v>
      </c>
      <c r="BD12" s="15">
        <v>0.90132400000000001</v>
      </c>
      <c r="BE12" s="24">
        <v>0.91302499999999998</v>
      </c>
      <c r="BF12" s="24">
        <v>0.90161800000000003</v>
      </c>
      <c r="BJ12" s="4" t="s">
        <v>85</v>
      </c>
      <c r="BK12" s="13">
        <v>0.26134600000000002</v>
      </c>
      <c r="BL12" s="11">
        <v>0.28656300000000001</v>
      </c>
      <c r="BM12" s="11">
        <v>0.35161100000000001</v>
      </c>
      <c r="BN12" s="15">
        <v>0.91116799999999998</v>
      </c>
      <c r="BO12" s="24">
        <v>0.90402000000000005</v>
      </c>
      <c r="BP12" s="24">
        <v>0.90179200000000004</v>
      </c>
      <c r="BT12" s="4" t="s">
        <v>85</v>
      </c>
      <c r="BU12" s="11">
        <v>0.31231599999999998</v>
      </c>
      <c r="BV12" s="11">
        <v>0.35682900000000001</v>
      </c>
      <c r="BW12" s="11">
        <v>0.106447</v>
      </c>
      <c r="BX12" s="24">
        <v>0.90545299999999995</v>
      </c>
      <c r="BY12" s="24">
        <v>0.90137500000000004</v>
      </c>
      <c r="BZ12" s="24">
        <v>0.91302499999999998</v>
      </c>
    </row>
    <row r="13" spans="1:78" x14ac:dyDescent="0.25">
      <c r="A13" s="3"/>
      <c r="B13" s="11" t="s">
        <v>31</v>
      </c>
      <c r="C13" s="19">
        <v>2.9978999999999999E-2</v>
      </c>
      <c r="D13" s="6">
        <v>2.4480999999999999E-2</v>
      </c>
      <c r="E13" s="13">
        <v>8.5025000000000003E-2</v>
      </c>
      <c r="F13" s="23">
        <v>0.56736900000000001</v>
      </c>
      <c r="G13" s="21">
        <v>0.57060599999999995</v>
      </c>
      <c r="H13" s="15">
        <v>0.54135800000000001</v>
      </c>
      <c r="I13" s="11"/>
      <c r="K13" s="3"/>
      <c r="L13" s="11" t="s">
        <v>31</v>
      </c>
      <c r="M13" s="27">
        <v>8.5170000000000003E-3</v>
      </c>
      <c r="N13" s="17">
        <v>8.6237999999999995E-2</v>
      </c>
      <c r="O13" s="10">
        <v>3.212E-3</v>
      </c>
      <c r="P13" s="23">
        <v>0.57794800000000002</v>
      </c>
      <c r="Q13" s="15">
        <v>0.55025000000000002</v>
      </c>
      <c r="R13" s="21">
        <v>0.57981199999999999</v>
      </c>
      <c r="U13" s="3"/>
      <c r="V13" s="11" t="s">
        <v>31</v>
      </c>
      <c r="W13" s="19">
        <v>2.1094000000000002E-2</v>
      </c>
      <c r="X13" s="6">
        <v>1.9938999999999998E-2</v>
      </c>
      <c r="Y13" s="11">
        <v>2.5391E-2</v>
      </c>
      <c r="Z13" s="23">
        <v>0.56038100000000002</v>
      </c>
      <c r="AA13" s="15">
        <v>0.56015700000000002</v>
      </c>
      <c r="AB13" s="21">
        <v>0.56962000000000002</v>
      </c>
      <c r="AE13" s="3"/>
      <c r="AF13" t="s">
        <v>31</v>
      </c>
      <c r="AG13" s="13">
        <v>6.7130000000000002E-3</v>
      </c>
      <c r="AH13" s="34">
        <v>3.8170000000000001E-3</v>
      </c>
      <c r="AI13" s="26">
        <v>8.6237999999999995E-2</v>
      </c>
      <c r="AJ13" s="58">
        <v>0.57954600000000001</v>
      </c>
      <c r="AK13" s="24">
        <v>0.57846299999999995</v>
      </c>
      <c r="AL13" s="24">
        <v>0.55025000000000002</v>
      </c>
      <c r="AP13" s="4" t="s">
        <v>86</v>
      </c>
      <c r="AQ13" s="13">
        <v>0.201961</v>
      </c>
      <c r="AR13" s="11">
        <v>0.42127799999999999</v>
      </c>
      <c r="AS13" s="11">
        <v>0.22853699999999999</v>
      </c>
      <c r="AT13" s="15">
        <v>0.85031100000000004</v>
      </c>
      <c r="AU13" s="24">
        <v>0.80140100000000003</v>
      </c>
      <c r="AV13" s="24">
        <v>0.80066400000000004</v>
      </c>
      <c r="AZ13" s="4" t="s">
        <v>86</v>
      </c>
      <c r="BA13" s="13">
        <v>0.215506</v>
      </c>
      <c r="BB13" s="11">
        <v>9.0517E-2</v>
      </c>
      <c r="BC13" s="11">
        <v>0.16638600000000001</v>
      </c>
      <c r="BD13" s="15">
        <v>0.83531299999999997</v>
      </c>
      <c r="BE13" s="24">
        <v>0.89133600000000002</v>
      </c>
      <c r="BF13" s="24">
        <v>0.88293699999999997</v>
      </c>
      <c r="BJ13" s="4" t="s">
        <v>86</v>
      </c>
      <c r="BK13" s="13">
        <v>6.1239000000000002E-2</v>
      </c>
      <c r="BL13" s="11">
        <v>5.7771999999999997E-2</v>
      </c>
      <c r="BM13" s="11">
        <v>6.0977999999999997E-2</v>
      </c>
      <c r="BN13" s="15">
        <v>0.88212100000000004</v>
      </c>
      <c r="BO13" s="24">
        <v>0.884521</v>
      </c>
      <c r="BP13" s="24">
        <v>0.91078899999999996</v>
      </c>
      <c r="BT13" s="4" t="s">
        <v>86</v>
      </c>
      <c r="BU13" s="11">
        <v>0.105534</v>
      </c>
      <c r="BV13" s="11">
        <v>9.9759E-2</v>
      </c>
      <c r="BW13" s="11">
        <v>9.0517E-2</v>
      </c>
      <c r="BX13" s="24">
        <v>0.88949400000000001</v>
      </c>
      <c r="BY13" s="24">
        <v>0.89990099999999995</v>
      </c>
      <c r="BZ13" s="24">
        <v>0.89133600000000002</v>
      </c>
    </row>
    <row r="14" spans="1:78" x14ac:dyDescent="0.25">
      <c r="A14" s="3"/>
      <c r="B14" s="11" t="s">
        <v>32</v>
      </c>
      <c r="C14" s="12">
        <v>6.5186999999999995E-2</v>
      </c>
      <c r="D14" s="13">
        <v>6.8405999999999995E-2</v>
      </c>
      <c r="E14" s="13">
        <v>6.7579E-2</v>
      </c>
      <c r="F14" s="14">
        <v>0.54747199999999996</v>
      </c>
      <c r="G14" s="15">
        <v>0.543207</v>
      </c>
      <c r="H14" s="15">
        <v>0.54445699999999997</v>
      </c>
      <c r="I14" s="11"/>
      <c r="K14" s="3"/>
      <c r="L14" s="11" t="s">
        <v>32</v>
      </c>
      <c r="M14" s="16">
        <v>6.3353000000000007E-2</v>
      </c>
      <c r="N14" s="17">
        <v>6.5714999999999996E-2</v>
      </c>
      <c r="O14" s="18">
        <v>6.3523999999999997E-2</v>
      </c>
      <c r="P14" s="14">
        <v>0.55025299999999999</v>
      </c>
      <c r="Q14" s="15">
        <v>0.54747900000000005</v>
      </c>
      <c r="R14" s="15">
        <v>0.54984999999999995</v>
      </c>
      <c r="U14" s="3"/>
      <c r="V14" s="11" t="s">
        <v>32</v>
      </c>
      <c r="W14" s="22">
        <v>7.1772000000000002E-2</v>
      </c>
      <c r="X14" s="13">
        <v>7.0926000000000003E-2</v>
      </c>
      <c r="Y14" s="6">
        <v>6.7541000000000004E-2</v>
      </c>
      <c r="Z14" s="20">
        <v>0.54068799999999995</v>
      </c>
      <c r="AA14" s="15">
        <v>0.54193400000000003</v>
      </c>
      <c r="AB14" s="21">
        <v>0.54440500000000003</v>
      </c>
      <c r="AE14" s="3"/>
      <c r="AF14" t="s">
        <v>32</v>
      </c>
      <c r="AG14" s="6">
        <v>6.3203999999999996E-2</v>
      </c>
      <c r="AH14" s="33">
        <v>6.3492000000000007E-2</v>
      </c>
      <c r="AI14" s="26">
        <v>6.5714999999999996E-2</v>
      </c>
      <c r="AJ14" s="57">
        <v>0.54977200000000004</v>
      </c>
      <c r="AK14" s="21">
        <v>0.550458</v>
      </c>
      <c r="AL14" s="24">
        <v>0.54747900000000005</v>
      </c>
      <c r="AP14" s="4" t="s">
        <v>87</v>
      </c>
      <c r="AQ14" s="13">
        <v>0.16250600000000001</v>
      </c>
      <c r="AR14" s="11">
        <v>0.39835599999999999</v>
      </c>
      <c r="AS14" s="11">
        <v>0.25601299999999999</v>
      </c>
      <c r="AT14" s="15">
        <v>0.90656099999999995</v>
      </c>
      <c r="AU14" s="24">
        <v>0.69488300000000003</v>
      </c>
      <c r="AV14" s="24">
        <v>0.84551600000000005</v>
      </c>
      <c r="AZ14" s="4" t="s">
        <v>87</v>
      </c>
      <c r="BA14" s="13">
        <v>0.31114999999999998</v>
      </c>
      <c r="BB14" s="11">
        <v>5.9554000000000003E-2</v>
      </c>
      <c r="BC14" s="11">
        <v>0.38217800000000002</v>
      </c>
      <c r="BD14" s="15">
        <v>0.86119500000000004</v>
      </c>
      <c r="BE14" s="24">
        <v>0.94008499999999995</v>
      </c>
      <c r="BF14" s="24">
        <v>0.79635999999999996</v>
      </c>
      <c r="BJ14" s="4" t="s">
        <v>87</v>
      </c>
      <c r="BK14" s="13">
        <v>8.9457999999999996E-2</v>
      </c>
      <c r="BL14" s="11">
        <v>8.3643999999999996E-2</v>
      </c>
      <c r="BM14" s="11">
        <v>0.12975999999999999</v>
      </c>
      <c r="BN14" s="15">
        <v>0.87811600000000001</v>
      </c>
      <c r="BO14" s="24">
        <v>0.88767399999999996</v>
      </c>
      <c r="BP14" s="24">
        <v>0.91529400000000005</v>
      </c>
      <c r="BT14" s="4" t="s">
        <v>87</v>
      </c>
      <c r="BU14" s="11">
        <v>9.0620999999999993E-2</v>
      </c>
      <c r="BV14" s="11">
        <v>0.103522</v>
      </c>
      <c r="BW14" s="11">
        <v>5.9554000000000003E-2</v>
      </c>
      <c r="BX14" s="24">
        <v>0.93643900000000002</v>
      </c>
      <c r="BY14" s="24">
        <v>0.92760200000000004</v>
      </c>
      <c r="BZ14" s="24">
        <v>0.94008499999999995</v>
      </c>
    </row>
    <row r="15" spans="1:78" x14ac:dyDescent="0.25">
      <c r="A15" s="3"/>
      <c r="B15" s="11" t="s">
        <v>33</v>
      </c>
      <c r="C15" s="19">
        <v>5.3393999999999997E-2</v>
      </c>
      <c r="D15" s="13">
        <v>6.1469999999999997E-2</v>
      </c>
      <c r="E15" s="6">
        <v>4.8014000000000001E-2</v>
      </c>
      <c r="F15" s="23">
        <v>0.55725199999999997</v>
      </c>
      <c r="G15" s="15">
        <v>0.55246799999999996</v>
      </c>
      <c r="H15" s="21">
        <v>0.55889100000000003</v>
      </c>
      <c r="I15" s="11"/>
      <c r="K15" s="3"/>
      <c r="L15" s="11" t="s">
        <v>33</v>
      </c>
      <c r="M15" s="16">
        <v>3.0054999999999998E-2</v>
      </c>
      <c r="N15" s="17">
        <v>0.10201300000000001</v>
      </c>
      <c r="O15" s="18">
        <v>3.9216000000000001E-2</v>
      </c>
      <c r="P15" s="14">
        <v>0.567855</v>
      </c>
      <c r="Q15" s="15">
        <v>0.53708699999999998</v>
      </c>
      <c r="R15" s="15">
        <v>0.56397799999999998</v>
      </c>
      <c r="U15" s="3"/>
      <c r="V15" s="11" t="s">
        <v>33</v>
      </c>
      <c r="W15" s="12">
        <v>4.0148000000000003E-2</v>
      </c>
      <c r="X15" s="13">
        <v>4.1536999999999998E-2</v>
      </c>
      <c r="Y15" s="11">
        <v>0.10351</v>
      </c>
      <c r="Z15" s="14">
        <v>0.55726500000000001</v>
      </c>
      <c r="AA15" s="15">
        <v>0.55495399999999995</v>
      </c>
      <c r="AB15" s="15">
        <v>0.53650299999999995</v>
      </c>
      <c r="AE15" s="3"/>
      <c r="AF15" t="s">
        <v>33</v>
      </c>
      <c r="AG15" s="6">
        <v>5.0167000000000003E-2</v>
      </c>
      <c r="AH15" s="33">
        <v>5.0847999999999997E-2</v>
      </c>
      <c r="AI15" s="26">
        <v>0.10201300000000001</v>
      </c>
      <c r="AJ15" s="57">
        <v>0.55872299999999997</v>
      </c>
      <c r="AK15" s="21">
        <v>0.55913800000000002</v>
      </c>
      <c r="AL15" s="24">
        <v>0.53708699999999998</v>
      </c>
      <c r="AP15" s="4" t="s">
        <v>88</v>
      </c>
      <c r="AQ15" s="13">
        <v>0.310946</v>
      </c>
      <c r="AR15" s="11">
        <v>0.42923099999999997</v>
      </c>
      <c r="AS15" s="11">
        <v>2.8559519999999998</v>
      </c>
      <c r="AT15" s="15">
        <v>0.680728</v>
      </c>
      <c r="AU15" s="24">
        <v>0.63384700000000005</v>
      </c>
      <c r="AV15" s="24">
        <v>0</v>
      </c>
      <c r="AZ15" s="4" t="s">
        <v>88</v>
      </c>
      <c r="BA15" s="13">
        <v>0.88804000000000005</v>
      </c>
      <c r="BB15" s="11">
        <v>1.368512</v>
      </c>
      <c r="BC15" s="11">
        <v>0.71876200000000001</v>
      </c>
      <c r="BD15" s="15">
        <v>0.29871999999999999</v>
      </c>
      <c r="BE15" s="24">
        <v>8.8766999999999999E-2</v>
      </c>
      <c r="BF15" s="24">
        <v>0.40517300000000001</v>
      </c>
      <c r="BJ15" s="4" t="s">
        <v>88</v>
      </c>
      <c r="BK15" s="13">
        <v>0.24552199999999999</v>
      </c>
      <c r="BL15" s="11">
        <v>0.23909</v>
      </c>
      <c r="BM15" s="11">
        <v>0.620869</v>
      </c>
      <c r="BN15" s="15">
        <v>0.67661199999999999</v>
      </c>
      <c r="BO15" s="24">
        <v>0.68403199999999997</v>
      </c>
      <c r="BP15" s="24">
        <v>0.35983500000000002</v>
      </c>
      <c r="BT15" s="4" t="s">
        <v>88</v>
      </c>
      <c r="BU15" s="11">
        <v>0.259741</v>
      </c>
      <c r="BV15" s="11">
        <v>0.294765</v>
      </c>
      <c r="BW15" s="11">
        <v>1.368512</v>
      </c>
      <c r="BX15" s="24">
        <v>0.77915100000000004</v>
      </c>
      <c r="BY15" s="24">
        <v>0.75293500000000002</v>
      </c>
      <c r="BZ15" s="24">
        <v>8.8766999999999999E-2</v>
      </c>
    </row>
    <row r="16" spans="1:78" x14ac:dyDescent="0.25">
      <c r="A16" s="3"/>
      <c r="B16" s="11" t="s">
        <v>34</v>
      </c>
      <c r="C16" s="19">
        <v>1.7947999999999999E-2</v>
      </c>
      <c r="D16" s="6">
        <v>1.4553999999999999E-2</v>
      </c>
      <c r="E16" s="13">
        <v>2.0038E-2</v>
      </c>
      <c r="F16" s="23">
        <v>0.57361099999999998</v>
      </c>
      <c r="G16" s="21">
        <v>0.57440800000000003</v>
      </c>
      <c r="H16" s="15">
        <v>0.57187600000000005</v>
      </c>
      <c r="I16" s="11"/>
      <c r="K16" s="3"/>
      <c r="L16" s="11" t="s">
        <v>34</v>
      </c>
      <c r="M16" s="27">
        <v>3.9769999999999996E-3</v>
      </c>
      <c r="N16" s="17">
        <v>1.4727000000000001E-2</v>
      </c>
      <c r="O16" s="10">
        <v>2.5000000000000001E-3</v>
      </c>
      <c r="P16" s="23">
        <v>0.57970200000000005</v>
      </c>
      <c r="Q16" s="15">
        <v>0.574824</v>
      </c>
      <c r="R16" s="21">
        <v>0.58045899999999995</v>
      </c>
      <c r="U16" s="3"/>
      <c r="V16" s="11" t="s">
        <v>34</v>
      </c>
      <c r="W16" s="19">
        <v>2.2186999999999998E-2</v>
      </c>
      <c r="X16" s="13">
        <v>2.4933E-2</v>
      </c>
      <c r="Y16" s="6">
        <v>3.14E-3</v>
      </c>
      <c r="Z16" s="20">
        <v>0.56348100000000001</v>
      </c>
      <c r="AA16" s="15">
        <v>0.56374899999999994</v>
      </c>
      <c r="AB16" s="21">
        <v>0.57988499999999998</v>
      </c>
      <c r="AE16" s="3"/>
      <c r="AF16" t="s">
        <v>34</v>
      </c>
      <c r="AG16" s="13">
        <v>3.6540000000000001E-3</v>
      </c>
      <c r="AH16" s="34">
        <v>2.9499999999999999E-3</v>
      </c>
      <c r="AI16" s="26">
        <v>1.4727000000000001E-2</v>
      </c>
      <c r="AJ16" s="58">
        <v>0.580264</v>
      </c>
      <c r="AK16" s="24">
        <v>0.57982100000000003</v>
      </c>
      <c r="AL16" s="24">
        <v>0.574824</v>
      </c>
      <c r="AP16" s="4" t="s">
        <v>28</v>
      </c>
      <c r="AQ16" s="13">
        <v>1.3038639999999999</v>
      </c>
      <c r="AR16" s="11">
        <v>1.304503</v>
      </c>
      <c r="AS16" s="11">
        <v>1.4364870000000001</v>
      </c>
      <c r="AT16" s="15">
        <v>0.45724700000000001</v>
      </c>
      <c r="AU16" s="24">
        <v>0.46023500000000001</v>
      </c>
      <c r="AV16" s="24">
        <v>0.44433400000000001</v>
      </c>
      <c r="AZ16" s="4" t="s">
        <v>28</v>
      </c>
      <c r="BA16" s="13">
        <v>1.169354</v>
      </c>
      <c r="BB16" s="11">
        <v>1.4046160000000001</v>
      </c>
      <c r="BC16" s="11">
        <v>0.91569</v>
      </c>
      <c r="BD16" s="15">
        <v>0.51241599999999998</v>
      </c>
      <c r="BE16" s="24">
        <v>0.45625900000000003</v>
      </c>
      <c r="BF16" s="24">
        <v>0.58778399999999997</v>
      </c>
      <c r="BJ16" s="4" t="s">
        <v>28</v>
      </c>
      <c r="BK16" s="13">
        <v>1.372733</v>
      </c>
      <c r="BL16" s="11">
        <v>1.396719</v>
      </c>
      <c r="BM16" s="11">
        <v>1.3934979999999999</v>
      </c>
      <c r="BN16" s="15">
        <v>0.39933800000000003</v>
      </c>
      <c r="BO16" s="24">
        <v>0.39619300000000002</v>
      </c>
      <c r="BP16" s="24">
        <v>0.44985900000000001</v>
      </c>
      <c r="BT16" s="4" t="s">
        <v>28</v>
      </c>
      <c r="BU16" s="11">
        <v>1.2757810000000001</v>
      </c>
      <c r="BV16" s="11">
        <v>1.2373400000000001</v>
      </c>
      <c r="BW16" s="11">
        <v>1.4046160000000001</v>
      </c>
      <c r="BX16" s="24">
        <v>0.48988399999999999</v>
      </c>
      <c r="BY16" s="24">
        <v>0.50218200000000002</v>
      </c>
      <c r="BZ16" s="24">
        <v>0.45625900000000003</v>
      </c>
    </row>
    <row r="17" spans="1:78" x14ac:dyDescent="0.25">
      <c r="A17" s="3"/>
      <c r="B17" s="11" t="s">
        <v>35</v>
      </c>
      <c r="C17" s="19">
        <v>0.110543</v>
      </c>
      <c r="D17" s="13">
        <v>0.117744</v>
      </c>
      <c r="E17" s="6">
        <v>0.10432900000000001</v>
      </c>
      <c r="F17" s="23">
        <v>0.53088000000000002</v>
      </c>
      <c r="G17" s="15">
        <v>0.53071800000000002</v>
      </c>
      <c r="H17" s="21">
        <v>0.53195499999999996</v>
      </c>
      <c r="I17" s="11"/>
      <c r="K17" s="3"/>
      <c r="L17" s="11" t="s">
        <v>35</v>
      </c>
      <c r="M17" s="29">
        <v>8.0199999999999994E-2</v>
      </c>
      <c r="N17" s="17">
        <v>8.9868000000000003E-2</v>
      </c>
      <c r="O17" s="10">
        <v>7.0554000000000006E-2</v>
      </c>
      <c r="P17" s="28">
        <v>0.54610199999999998</v>
      </c>
      <c r="Q17" s="15">
        <v>0.53889799999999999</v>
      </c>
      <c r="R17" s="21">
        <v>0.54762100000000002</v>
      </c>
      <c r="U17" s="3"/>
      <c r="V17" s="11" t="s">
        <v>35</v>
      </c>
      <c r="W17" s="19">
        <v>0.101711</v>
      </c>
      <c r="X17" s="13">
        <v>0.102812</v>
      </c>
      <c r="Y17" s="6">
        <v>6.8962999999999997E-2</v>
      </c>
      <c r="Z17" s="23">
        <v>0.52720800000000001</v>
      </c>
      <c r="AA17" s="15">
        <v>0.52668300000000001</v>
      </c>
      <c r="AB17" s="21">
        <v>0.54798500000000006</v>
      </c>
      <c r="AE17" s="3"/>
      <c r="AF17" t="s">
        <v>35</v>
      </c>
      <c r="AG17" s="13">
        <v>9.3266000000000002E-2</v>
      </c>
      <c r="AH17" s="34">
        <v>8.8831999999999994E-2</v>
      </c>
      <c r="AI17" s="26">
        <v>8.9868000000000003E-2</v>
      </c>
      <c r="AJ17" s="58">
        <v>0.54025900000000004</v>
      </c>
      <c r="AK17" s="24">
        <v>0.53865399999999997</v>
      </c>
      <c r="AL17" s="24">
        <v>0.53889799999999999</v>
      </c>
      <c r="AP17" s="4" t="s">
        <v>29</v>
      </c>
      <c r="AQ17" s="13">
        <v>0.19226599999999999</v>
      </c>
      <c r="AR17" s="11">
        <v>7.7671000000000004E-2</v>
      </c>
      <c r="AS17" s="11">
        <v>0.167765</v>
      </c>
      <c r="AT17" s="15">
        <v>0.94244399999999995</v>
      </c>
      <c r="AU17" s="24">
        <v>0.94991800000000004</v>
      </c>
      <c r="AV17" s="24">
        <v>0.89368300000000001</v>
      </c>
      <c r="AZ17" s="4" t="s">
        <v>29</v>
      </c>
      <c r="BA17" s="13">
        <v>0.101865</v>
      </c>
      <c r="BB17" s="11">
        <v>0.19603400000000001</v>
      </c>
      <c r="BC17" s="11">
        <v>5.9165000000000002E-2</v>
      </c>
      <c r="BD17" s="15">
        <v>0.96268900000000002</v>
      </c>
      <c r="BE17" s="24">
        <v>0.92552400000000001</v>
      </c>
      <c r="BF17" s="24">
        <v>0.96170599999999995</v>
      </c>
      <c r="BJ17" s="4" t="s">
        <v>29</v>
      </c>
      <c r="BK17" s="13">
        <v>0.30203600000000003</v>
      </c>
      <c r="BL17" s="11">
        <v>0.29915399999999998</v>
      </c>
      <c r="BM17" s="11">
        <v>0.31370399999999998</v>
      </c>
      <c r="BN17" s="15">
        <v>0.72081899999999999</v>
      </c>
      <c r="BO17" s="24">
        <v>0.71753500000000003</v>
      </c>
      <c r="BP17" s="24">
        <v>0.95253200000000005</v>
      </c>
      <c r="BT17" s="4" t="s">
        <v>29</v>
      </c>
      <c r="BU17" s="11">
        <v>0.18542400000000001</v>
      </c>
      <c r="BV17" s="11">
        <v>6.1428999999999997E-2</v>
      </c>
      <c r="BW17" s="11">
        <v>0.19603400000000001</v>
      </c>
      <c r="BX17" s="24">
        <v>0.95418899999999995</v>
      </c>
      <c r="BY17" s="24">
        <v>0.95820399999999994</v>
      </c>
      <c r="BZ17" s="24">
        <v>0.92552400000000001</v>
      </c>
    </row>
    <row r="18" spans="1:78" x14ac:dyDescent="0.25">
      <c r="A18" s="3"/>
      <c r="B18" s="11" t="s">
        <v>36</v>
      </c>
      <c r="C18" s="12">
        <v>3.1653000000000001E-2</v>
      </c>
      <c r="D18" s="13">
        <v>8.5574999999999998E-2</v>
      </c>
      <c r="E18" s="13">
        <v>6.7451999999999998E-2</v>
      </c>
      <c r="F18" s="14">
        <v>0.55520700000000001</v>
      </c>
      <c r="G18" s="15">
        <v>0.53294299999999994</v>
      </c>
      <c r="H18" s="15">
        <v>0.54000999999999999</v>
      </c>
      <c r="I18" s="11"/>
      <c r="K18" s="3"/>
      <c r="L18" s="11" t="s">
        <v>36</v>
      </c>
      <c r="M18" s="16">
        <v>1.7729000000000002E-2</v>
      </c>
      <c r="N18" s="17">
        <v>0.104549</v>
      </c>
      <c r="O18" s="18">
        <v>7.8319E-2</v>
      </c>
      <c r="P18" s="14">
        <v>0.56121900000000002</v>
      </c>
      <c r="Q18" s="15">
        <v>0.52576199999999995</v>
      </c>
      <c r="R18" s="15">
        <v>0.53673700000000002</v>
      </c>
      <c r="U18" s="3"/>
      <c r="V18" s="11" t="s">
        <v>36</v>
      </c>
      <c r="W18" s="19">
        <v>6.8584999999999993E-2</v>
      </c>
      <c r="X18" s="13">
        <v>7.3105000000000003E-2</v>
      </c>
      <c r="Y18" s="6">
        <v>1.6966999999999999E-2</v>
      </c>
      <c r="Z18" s="23">
        <v>0.53540100000000002</v>
      </c>
      <c r="AA18" s="15">
        <v>0.53390599999999999</v>
      </c>
      <c r="AB18" s="21">
        <v>0.56119699999999995</v>
      </c>
      <c r="AE18" s="3"/>
      <c r="AF18" t="s">
        <v>36</v>
      </c>
      <c r="AG18" s="6">
        <v>1.7156999999999999E-2</v>
      </c>
      <c r="AH18" s="33">
        <v>6.4199999999999993E-2</v>
      </c>
      <c r="AI18" s="26">
        <v>0.104549</v>
      </c>
      <c r="AJ18" s="57">
        <v>0.54237100000000005</v>
      </c>
      <c r="AK18" s="21">
        <v>0.56175600000000003</v>
      </c>
      <c r="AL18" s="24">
        <v>0.52576199999999995</v>
      </c>
      <c r="AP18" s="4" t="s">
        <v>30</v>
      </c>
      <c r="AQ18" s="13">
        <v>4.3103000000000002E-2</v>
      </c>
      <c r="AR18" s="11">
        <v>2.3800999999999999E-2</v>
      </c>
      <c r="AS18" s="11">
        <v>0.32787100000000002</v>
      </c>
      <c r="AT18" s="15">
        <v>0.58267500000000005</v>
      </c>
      <c r="AU18" s="24">
        <v>0.58338000000000001</v>
      </c>
      <c r="AV18" s="24">
        <v>0.478765</v>
      </c>
      <c r="AZ18" s="4" t="s">
        <v>30</v>
      </c>
      <c r="BA18" s="13">
        <v>2.4538000000000001E-2</v>
      </c>
      <c r="BB18" s="11">
        <v>0.101711</v>
      </c>
      <c r="BC18" s="11">
        <v>2.7504000000000001E-2</v>
      </c>
      <c r="BD18" s="15">
        <v>0.59237200000000001</v>
      </c>
      <c r="BE18" s="24">
        <v>0.56566099999999997</v>
      </c>
      <c r="BF18" s="24">
        <v>0.59376499999999999</v>
      </c>
      <c r="BJ18" s="4" t="s">
        <v>30</v>
      </c>
      <c r="BK18" s="13">
        <v>0.27518799999999999</v>
      </c>
      <c r="BL18" s="11">
        <v>0.26980399999999999</v>
      </c>
      <c r="BM18" s="11">
        <v>2.6811999999999999E-2</v>
      </c>
      <c r="BN18" s="15">
        <v>0.49859300000000001</v>
      </c>
      <c r="BO18" s="24">
        <v>0.49532100000000001</v>
      </c>
      <c r="BP18" s="24">
        <v>0.58908400000000005</v>
      </c>
      <c r="BT18" s="4" t="s">
        <v>30</v>
      </c>
      <c r="BU18" s="11">
        <v>2.8750999999999999E-2</v>
      </c>
      <c r="BV18" s="11">
        <v>2.5607000000000001E-2</v>
      </c>
      <c r="BW18" s="11">
        <v>0.101711</v>
      </c>
      <c r="BX18" s="24">
        <v>0.59033500000000005</v>
      </c>
      <c r="BY18" s="24">
        <v>0.59215799999999996</v>
      </c>
      <c r="BZ18" s="24">
        <v>0.56566099999999997</v>
      </c>
    </row>
    <row r="19" spans="1:78" x14ac:dyDescent="0.25">
      <c r="A19" s="3" t="s">
        <v>67</v>
      </c>
      <c r="B19" s="11" t="s">
        <v>27</v>
      </c>
      <c r="C19" s="12">
        <v>1.3698E-2</v>
      </c>
      <c r="D19" s="13">
        <v>0.27496900000000002</v>
      </c>
      <c r="E19" s="13">
        <v>3.1778000000000001E-2</v>
      </c>
      <c r="F19" s="14">
        <v>0.86193900000000001</v>
      </c>
      <c r="G19" s="15">
        <v>0.67919600000000002</v>
      </c>
      <c r="H19" s="15">
        <v>0.84338599999999997</v>
      </c>
      <c r="I19" s="11"/>
      <c r="K19" s="3" t="s">
        <v>67</v>
      </c>
      <c r="L19" s="11" t="s">
        <v>27</v>
      </c>
      <c r="M19" s="25">
        <v>1.4073E-2</v>
      </c>
      <c r="N19" s="17">
        <v>8.5489999999999993E-3</v>
      </c>
      <c r="O19" s="10">
        <v>1.8109999999999999E-3</v>
      </c>
      <c r="P19" s="23">
        <v>0.86814100000000005</v>
      </c>
      <c r="Q19" s="15">
        <v>0.86754200000000004</v>
      </c>
      <c r="R19" s="21">
        <v>0.87403299999999995</v>
      </c>
      <c r="U19" s="3" t="s">
        <v>67</v>
      </c>
      <c r="V19" s="11" t="s">
        <v>27</v>
      </c>
      <c r="W19" s="19">
        <v>3.0454999999999999E-2</v>
      </c>
      <c r="X19" s="13">
        <v>3.2132000000000001E-2</v>
      </c>
      <c r="Y19" s="6">
        <v>3.2200000000000002E-3</v>
      </c>
      <c r="Z19" s="23">
        <v>0.84068900000000002</v>
      </c>
      <c r="AA19" s="15">
        <v>0.83744399999999997</v>
      </c>
      <c r="AB19" s="21">
        <v>0.87109499999999995</v>
      </c>
      <c r="AE19" s="3" t="s">
        <v>67</v>
      </c>
      <c r="AF19" t="s">
        <v>27</v>
      </c>
      <c r="AG19" s="13">
        <v>9.221E-3</v>
      </c>
      <c r="AH19" s="33">
        <v>2.8185000000000002E-2</v>
      </c>
      <c r="AI19" s="9">
        <v>8.5489999999999993E-3</v>
      </c>
      <c r="AJ19" s="57">
        <v>0.86102199999999995</v>
      </c>
      <c r="AK19" s="21">
        <v>0.87031800000000004</v>
      </c>
      <c r="AL19" s="24">
        <v>0.86754200000000004</v>
      </c>
      <c r="AP19" s="4" t="s">
        <v>31</v>
      </c>
      <c r="AQ19" s="13">
        <v>0.15470999999999999</v>
      </c>
      <c r="AR19" s="11">
        <v>0.13955100000000001</v>
      </c>
      <c r="AS19" s="11">
        <v>0.19359899999999999</v>
      </c>
      <c r="AT19" s="15">
        <v>0.69302299999999994</v>
      </c>
      <c r="AU19" s="24">
        <v>0.70121299999999998</v>
      </c>
      <c r="AV19" s="24">
        <v>0.66886199999999996</v>
      </c>
      <c r="AZ19" s="4" t="s">
        <v>31</v>
      </c>
      <c r="BA19" s="13">
        <v>0.100567</v>
      </c>
      <c r="BB19" s="11">
        <v>0.182669</v>
      </c>
      <c r="BC19" s="11">
        <v>0.12160799999999999</v>
      </c>
      <c r="BD19" s="15">
        <v>0.72848500000000005</v>
      </c>
      <c r="BE19" s="24">
        <v>0.67686599999999997</v>
      </c>
      <c r="BF19" s="24">
        <v>0.72054399999999996</v>
      </c>
      <c r="BJ19" s="4" t="s">
        <v>31</v>
      </c>
      <c r="BK19" s="13">
        <v>0.58984599999999998</v>
      </c>
      <c r="BL19" s="11">
        <v>0.55790200000000001</v>
      </c>
      <c r="BM19" s="11">
        <v>0.15509700000000001</v>
      </c>
      <c r="BN19" s="15">
        <v>0.52543300000000004</v>
      </c>
      <c r="BO19" s="24">
        <v>0.53236799999999995</v>
      </c>
      <c r="BP19" s="24">
        <v>0.70452700000000001</v>
      </c>
      <c r="BT19" s="4" t="s">
        <v>31</v>
      </c>
      <c r="BU19" s="11">
        <v>0.127665</v>
      </c>
      <c r="BV19" s="11">
        <v>0.11609800000000001</v>
      </c>
      <c r="BW19" s="11">
        <v>0.182669</v>
      </c>
      <c r="BX19" s="24">
        <v>0.711252</v>
      </c>
      <c r="BY19" s="24">
        <v>0.71816800000000003</v>
      </c>
      <c r="BZ19" s="24">
        <v>0.67686599999999997</v>
      </c>
    </row>
    <row r="20" spans="1:78" x14ac:dyDescent="0.25">
      <c r="A20" s="3"/>
      <c r="B20" s="11" t="s">
        <v>28</v>
      </c>
      <c r="C20" s="19">
        <v>1.0271539999999999</v>
      </c>
      <c r="D20" s="6">
        <v>0.57835899999999996</v>
      </c>
      <c r="E20" s="13">
        <v>1.2500180000000001</v>
      </c>
      <c r="F20" s="23">
        <v>0.41955599999999998</v>
      </c>
      <c r="G20" s="21">
        <v>0.57344700000000004</v>
      </c>
      <c r="H20" s="15">
        <v>0.36616799999999999</v>
      </c>
      <c r="I20" s="11"/>
      <c r="K20" s="3"/>
      <c r="L20" s="11" t="s">
        <v>28</v>
      </c>
      <c r="M20" s="27">
        <v>0.72701000000000005</v>
      </c>
      <c r="N20" s="17">
        <v>1.138361</v>
      </c>
      <c r="O20" s="10">
        <v>0.31557099999999999</v>
      </c>
      <c r="P20" s="23">
        <v>0.52645600000000004</v>
      </c>
      <c r="Q20" s="15">
        <v>0.38099899999999998</v>
      </c>
      <c r="R20" s="21">
        <v>0.66578599999999999</v>
      </c>
      <c r="U20" s="3"/>
      <c r="V20" s="11" t="s">
        <v>28</v>
      </c>
      <c r="W20" s="12">
        <v>1.0628070000000001</v>
      </c>
      <c r="X20" s="13">
        <v>1.0772390000000001</v>
      </c>
      <c r="Y20" s="13">
        <v>1.069221</v>
      </c>
      <c r="Z20" s="23">
        <v>0.33444200000000002</v>
      </c>
      <c r="AA20" s="15">
        <v>0.33175900000000003</v>
      </c>
      <c r="AB20" s="21">
        <v>0.41341699999999998</v>
      </c>
      <c r="AE20" s="3"/>
      <c r="AF20" t="s">
        <v>28</v>
      </c>
      <c r="AG20" s="13">
        <v>0.72098899999999999</v>
      </c>
      <c r="AH20" s="34">
        <v>0.426423</v>
      </c>
      <c r="AI20" s="26">
        <v>1.138361</v>
      </c>
      <c r="AJ20" s="58">
        <v>0.62081900000000001</v>
      </c>
      <c r="AK20" s="24">
        <v>0.51999899999999999</v>
      </c>
      <c r="AL20" s="24">
        <v>0.38099899999999998</v>
      </c>
      <c r="AP20" s="4" t="s">
        <v>32</v>
      </c>
      <c r="AQ20" s="13">
        <v>0.131185</v>
      </c>
      <c r="AR20" s="11">
        <v>0.13587299999999999</v>
      </c>
      <c r="AS20" s="11">
        <v>0.124718</v>
      </c>
      <c r="AT20" s="15">
        <v>0.69347000000000003</v>
      </c>
      <c r="AU20" s="24">
        <v>0.69587600000000005</v>
      </c>
      <c r="AV20" s="24">
        <v>0.68985300000000005</v>
      </c>
      <c r="AZ20" s="4" t="s">
        <v>32</v>
      </c>
      <c r="BA20" s="13">
        <v>0.122185</v>
      </c>
      <c r="BB20" s="11">
        <v>0.11726499999999999</v>
      </c>
      <c r="BC20" s="11">
        <v>0.12797500000000001</v>
      </c>
      <c r="BD20" s="15">
        <v>0.70277199999999995</v>
      </c>
      <c r="BE20" s="24">
        <v>0.69187100000000001</v>
      </c>
      <c r="BF20" s="24">
        <v>0.69753500000000002</v>
      </c>
      <c r="BJ20" s="4" t="s">
        <v>32</v>
      </c>
      <c r="BK20" s="13">
        <v>0.32852900000000002</v>
      </c>
      <c r="BL20" s="11">
        <v>0.32756400000000002</v>
      </c>
      <c r="BM20" s="11">
        <v>0.124684</v>
      </c>
      <c r="BN20" s="15">
        <v>0.59782800000000003</v>
      </c>
      <c r="BO20" s="24">
        <v>0.59687900000000005</v>
      </c>
      <c r="BP20" s="24">
        <v>0.69842899999999997</v>
      </c>
      <c r="BT20" s="4" t="s">
        <v>32</v>
      </c>
      <c r="BU20" s="11">
        <v>0.12261</v>
      </c>
      <c r="BV20" s="11">
        <v>0.13084799999999999</v>
      </c>
      <c r="BW20" s="11">
        <v>0.11726499999999999</v>
      </c>
      <c r="BX20" s="24">
        <v>0.69397600000000004</v>
      </c>
      <c r="BY20" s="24">
        <v>0.69296599999999997</v>
      </c>
      <c r="BZ20" s="24">
        <v>0.69187100000000001</v>
      </c>
    </row>
    <row r="21" spans="1:78" x14ac:dyDescent="0.25">
      <c r="A21" s="3"/>
      <c r="B21" s="11" t="s">
        <v>30</v>
      </c>
      <c r="C21" s="19">
        <v>2.6993E-2</v>
      </c>
      <c r="D21" s="6">
        <v>1.8005E-2</v>
      </c>
      <c r="E21" s="13">
        <v>3.6327999999999999E-2</v>
      </c>
      <c r="F21" s="23">
        <v>0.72092500000000004</v>
      </c>
      <c r="G21" s="21">
        <v>0.72392900000000004</v>
      </c>
      <c r="H21" s="15">
        <v>0.71136699999999997</v>
      </c>
      <c r="I21" s="11"/>
      <c r="K21" s="3"/>
      <c r="L21" s="11" t="s">
        <v>30</v>
      </c>
      <c r="M21" s="27">
        <v>7.561E-3</v>
      </c>
      <c r="N21" s="17">
        <v>1.2666999999999999E-2</v>
      </c>
      <c r="O21" s="10">
        <v>2.99E-3</v>
      </c>
      <c r="P21" s="23">
        <v>0.73018300000000003</v>
      </c>
      <c r="Q21" s="15">
        <v>0.72816499999999995</v>
      </c>
      <c r="R21" s="21">
        <v>0.73209900000000006</v>
      </c>
      <c r="U21" s="3"/>
      <c r="V21" s="11" t="s">
        <v>30</v>
      </c>
      <c r="W21" s="22">
        <v>0.13946600000000001</v>
      </c>
      <c r="X21" s="13">
        <v>0.13903699999999999</v>
      </c>
      <c r="Y21" s="6">
        <v>4.0159999999999996E-3</v>
      </c>
      <c r="Z21" s="20">
        <v>0.660273</v>
      </c>
      <c r="AA21" s="15">
        <v>0.66102700000000003</v>
      </c>
      <c r="AB21" s="21">
        <v>0.73138499999999995</v>
      </c>
      <c r="AE21" s="3"/>
      <c r="AF21" t="s">
        <v>30</v>
      </c>
      <c r="AG21" s="13">
        <v>7.77E-3</v>
      </c>
      <c r="AH21" s="34">
        <v>3.6120000000000002E-3</v>
      </c>
      <c r="AI21" s="26">
        <v>1.2666999999999999E-2</v>
      </c>
      <c r="AJ21" s="58">
        <v>0.73174300000000003</v>
      </c>
      <c r="AK21" s="24">
        <v>0.72999400000000003</v>
      </c>
      <c r="AL21" s="24">
        <v>0.72816499999999995</v>
      </c>
      <c r="AP21" s="4" t="s">
        <v>33</v>
      </c>
      <c r="AQ21" s="13">
        <v>0.17777799999999999</v>
      </c>
      <c r="AR21" s="11">
        <v>0.16966300000000001</v>
      </c>
      <c r="AS21" s="11">
        <v>0.180531</v>
      </c>
      <c r="AT21" s="15">
        <v>0.68482299999999996</v>
      </c>
      <c r="AU21" s="24">
        <v>0.69733699999999998</v>
      </c>
      <c r="AV21" s="24">
        <v>0.67711600000000005</v>
      </c>
      <c r="AZ21" s="4" t="s">
        <v>33</v>
      </c>
      <c r="BA21" s="13">
        <v>0.14616999999999999</v>
      </c>
      <c r="BB21" s="11">
        <v>0.16722899999999999</v>
      </c>
      <c r="BC21" s="11">
        <v>0.16025900000000001</v>
      </c>
      <c r="BD21" s="15">
        <v>0.70138299999999998</v>
      </c>
      <c r="BE21" s="24">
        <v>0.677925</v>
      </c>
      <c r="BF21" s="24">
        <v>0.69396100000000005</v>
      </c>
      <c r="BJ21" s="4" t="s">
        <v>33</v>
      </c>
      <c r="BK21" s="13">
        <v>0.18860199999999999</v>
      </c>
      <c r="BL21" s="11">
        <v>0.18670500000000001</v>
      </c>
      <c r="BM21" s="11">
        <v>0.15962000000000001</v>
      </c>
      <c r="BN21" s="15">
        <v>0.66746799999999995</v>
      </c>
      <c r="BO21" s="24">
        <v>0.66513100000000003</v>
      </c>
      <c r="BP21" s="24">
        <v>0.69008700000000001</v>
      </c>
      <c r="BT21" s="4" t="s">
        <v>33</v>
      </c>
      <c r="BU21" s="11">
        <v>0.15535199999999999</v>
      </c>
      <c r="BV21" s="11">
        <v>0.157162</v>
      </c>
      <c r="BW21" s="11">
        <v>0.16722899999999999</v>
      </c>
      <c r="BX21" s="24">
        <v>0.69512200000000002</v>
      </c>
      <c r="BY21" s="24">
        <v>0.69244000000000006</v>
      </c>
      <c r="BZ21" s="24">
        <v>0.677925</v>
      </c>
    </row>
    <row r="22" spans="1:78" x14ac:dyDescent="0.25">
      <c r="A22" s="3" t="s">
        <v>68</v>
      </c>
      <c r="B22" s="11" t="s">
        <v>25</v>
      </c>
      <c r="C22" s="12">
        <v>0.31692399999999998</v>
      </c>
      <c r="D22" s="13">
        <v>0.37453799999999998</v>
      </c>
      <c r="E22" s="13">
        <v>1.4696180000000001</v>
      </c>
      <c r="F22" s="14">
        <v>0.59332600000000002</v>
      </c>
      <c r="G22" s="15">
        <v>0.57950000000000002</v>
      </c>
      <c r="H22" s="15">
        <v>7.0951E-2</v>
      </c>
      <c r="I22" s="11"/>
      <c r="K22" s="3" t="s">
        <v>68</v>
      </c>
      <c r="L22" s="11" t="s">
        <v>25</v>
      </c>
      <c r="M22" s="27">
        <v>0.29273500000000002</v>
      </c>
      <c r="N22" s="17">
        <v>0.46132200000000001</v>
      </c>
      <c r="O22" s="10">
        <v>0.18998599999999999</v>
      </c>
      <c r="P22" s="23">
        <v>0.63599499999999998</v>
      </c>
      <c r="Q22" s="15">
        <v>0.54373899999999997</v>
      </c>
      <c r="R22" s="21">
        <v>0.705731</v>
      </c>
      <c r="U22" s="3" t="s">
        <v>68</v>
      </c>
      <c r="V22" s="11" t="s">
        <v>25</v>
      </c>
      <c r="W22" s="12">
        <v>0.112668</v>
      </c>
      <c r="X22" s="13">
        <v>0.113717</v>
      </c>
      <c r="Y22" s="13">
        <v>0.38981500000000002</v>
      </c>
      <c r="Z22" s="14">
        <v>0.78096900000000002</v>
      </c>
      <c r="AA22" s="15">
        <v>0.77529199999999998</v>
      </c>
      <c r="AB22" s="15">
        <v>0.58408700000000002</v>
      </c>
      <c r="AE22" s="3" t="s">
        <v>68</v>
      </c>
      <c r="AF22" t="s">
        <v>25</v>
      </c>
      <c r="AG22" s="6">
        <v>0.19234999999999999</v>
      </c>
      <c r="AH22" s="33">
        <v>0.229932</v>
      </c>
      <c r="AI22" s="26">
        <v>0.46132200000000001</v>
      </c>
      <c r="AJ22" s="57">
        <v>0.679091</v>
      </c>
      <c r="AK22" s="21">
        <v>0.72522500000000001</v>
      </c>
      <c r="AL22" s="24">
        <v>0.54373899999999997</v>
      </c>
      <c r="AP22" s="4" t="s">
        <v>34</v>
      </c>
      <c r="AQ22" s="13">
        <v>0.122761</v>
      </c>
      <c r="AR22" s="11">
        <v>0.120764</v>
      </c>
      <c r="AS22" s="11">
        <v>0.18717800000000001</v>
      </c>
      <c r="AT22" s="15">
        <v>0.71171600000000002</v>
      </c>
      <c r="AU22" s="24">
        <v>0.72139799999999998</v>
      </c>
      <c r="AV22" s="24">
        <v>0.67429099999999997</v>
      </c>
      <c r="AZ22" s="4" t="s">
        <v>34</v>
      </c>
      <c r="BA22" s="13">
        <v>9.7320000000000004E-2</v>
      </c>
      <c r="BB22" s="11">
        <v>0.172787</v>
      </c>
      <c r="BC22" s="11">
        <v>0.109997</v>
      </c>
      <c r="BD22" s="15">
        <v>0.733097</v>
      </c>
      <c r="BE22" s="24">
        <v>0.68432000000000004</v>
      </c>
      <c r="BF22" s="24">
        <v>0.72679099999999996</v>
      </c>
      <c r="BJ22" s="4" t="s">
        <v>34</v>
      </c>
      <c r="BK22" s="13">
        <v>0.43983</v>
      </c>
      <c r="BL22" s="11">
        <v>0.40489000000000003</v>
      </c>
      <c r="BM22" s="11">
        <v>9.8544000000000007E-2</v>
      </c>
      <c r="BN22" s="15">
        <v>0.58844799999999997</v>
      </c>
      <c r="BO22" s="24">
        <v>0.59610399999999997</v>
      </c>
      <c r="BP22" s="24">
        <v>0.73438400000000004</v>
      </c>
      <c r="BT22" s="4" t="s">
        <v>34</v>
      </c>
      <c r="BU22" s="11">
        <v>0.107404</v>
      </c>
      <c r="BV22" s="11">
        <v>0.103952</v>
      </c>
      <c r="BW22" s="11">
        <v>0.172787</v>
      </c>
      <c r="BX22" s="24">
        <v>0.72351600000000005</v>
      </c>
      <c r="BY22" s="24">
        <v>0.72631599999999996</v>
      </c>
      <c r="BZ22" s="24">
        <v>0.68432000000000004</v>
      </c>
    </row>
    <row r="23" spans="1:78" x14ac:dyDescent="0.25">
      <c r="A23" s="3"/>
      <c r="B23" s="11" t="s">
        <v>26</v>
      </c>
      <c r="C23" s="12">
        <v>0.112052</v>
      </c>
      <c r="D23" s="13">
        <v>0.21842300000000001</v>
      </c>
      <c r="E23" s="13">
        <v>0.50889899999999999</v>
      </c>
      <c r="F23" s="14">
        <v>0.71426999999999996</v>
      </c>
      <c r="G23" s="15">
        <v>0.61142600000000003</v>
      </c>
      <c r="H23" s="15">
        <v>0.49509700000000001</v>
      </c>
      <c r="I23" s="11"/>
      <c r="K23" s="3"/>
      <c r="L23" s="11" t="s">
        <v>26</v>
      </c>
      <c r="M23" s="16">
        <v>8.5638000000000006E-2</v>
      </c>
      <c r="N23" s="17">
        <v>0.166937</v>
      </c>
      <c r="O23" s="18">
        <v>0.132132</v>
      </c>
      <c r="P23" s="14">
        <v>0.75880499999999995</v>
      </c>
      <c r="Q23" s="24">
        <v>0.71955100000000005</v>
      </c>
      <c r="R23" s="15">
        <v>0.70493899999999998</v>
      </c>
      <c r="U23" s="3"/>
      <c r="V23" s="11" t="s">
        <v>26</v>
      </c>
      <c r="W23" s="19">
        <v>6.4182000000000003E-2</v>
      </c>
      <c r="X23" s="6">
        <v>6.3314999999999996E-2</v>
      </c>
      <c r="Y23" s="13">
        <v>0.16608999999999999</v>
      </c>
      <c r="Z23" s="14">
        <v>0.75534199999999996</v>
      </c>
      <c r="AA23" s="15">
        <v>0.75061999999999995</v>
      </c>
      <c r="AB23" s="15">
        <v>0.72652000000000005</v>
      </c>
      <c r="AE23" s="3"/>
      <c r="AF23" t="s">
        <v>26</v>
      </c>
      <c r="AG23" s="6">
        <v>4.6242999999999999E-2</v>
      </c>
      <c r="AH23" s="33">
        <v>8.9587E-2</v>
      </c>
      <c r="AI23" s="26">
        <v>0.166937</v>
      </c>
      <c r="AJ23" s="57">
        <v>0.72338599999999997</v>
      </c>
      <c r="AK23" s="21">
        <v>0.80727800000000005</v>
      </c>
      <c r="AL23" s="24">
        <v>0.71955100000000005</v>
      </c>
      <c r="AP23" s="4" t="s">
        <v>35</v>
      </c>
      <c r="AQ23" s="13">
        <v>0.25839600000000001</v>
      </c>
      <c r="AR23" s="11">
        <v>0.256295</v>
      </c>
      <c r="AS23" s="11">
        <v>0.30568000000000001</v>
      </c>
      <c r="AT23" s="15">
        <v>0.64376100000000003</v>
      </c>
      <c r="AU23" s="24">
        <v>0.64729700000000001</v>
      </c>
      <c r="AV23" s="24">
        <v>0.61613499999999999</v>
      </c>
      <c r="AZ23" s="4" t="s">
        <v>35</v>
      </c>
      <c r="BA23" s="13">
        <v>0.22942399999999999</v>
      </c>
      <c r="BB23" s="11">
        <v>0.27213599999999999</v>
      </c>
      <c r="BC23" s="11">
        <v>0.21736900000000001</v>
      </c>
      <c r="BD23" s="15">
        <v>0.673176</v>
      </c>
      <c r="BE23" s="24">
        <v>0.63690199999999997</v>
      </c>
      <c r="BF23" s="24">
        <v>0.67699100000000001</v>
      </c>
      <c r="BJ23" s="4" t="s">
        <v>35</v>
      </c>
      <c r="BK23" s="13">
        <v>0.60319100000000003</v>
      </c>
      <c r="BL23" s="11">
        <v>0.59884199999999999</v>
      </c>
      <c r="BM23" s="11">
        <v>0.20452000000000001</v>
      </c>
      <c r="BN23" s="15">
        <v>0.51378400000000002</v>
      </c>
      <c r="BO23" s="24">
        <v>0.51501200000000003</v>
      </c>
      <c r="BP23" s="24">
        <v>0.67340199999999995</v>
      </c>
      <c r="BT23" s="4" t="s">
        <v>35</v>
      </c>
      <c r="BU23" s="11">
        <v>0.23092399999999999</v>
      </c>
      <c r="BV23" s="11">
        <v>0.217668</v>
      </c>
      <c r="BW23" s="11">
        <v>0.27213599999999999</v>
      </c>
      <c r="BX23" s="24">
        <v>0.66520900000000005</v>
      </c>
      <c r="BY23" s="24">
        <v>0.67063200000000001</v>
      </c>
      <c r="BZ23" s="24">
        <v>0.63690199999999997</v>
      </c>
    </row>
    <row r="24" spans="1:78" x14ac:dyDescent="0.25">
      <c r="A24" s="3"/>
      <c r="B24" s="11" t="s">
        <v>29</v>
      </c>
      <c r="C24" s="12">
        <v>1.1556E-2</v>
      </c>
      <c r="D24" s="13">
        <v>2.0733000000000001E-2</v>
      </c>
      <c r="E24" s="13">
        <v>4.6094000000000003E-2</v>
      </c>
      <c r="F24" s="23">
        <v>0.75807100000000005</v>
      </c>
      <c r="G24" s="21">
        <v>0.76118399999999997</v>
      </c>
      <c r="H24" s="15">
        <v>0.74217299999999997</v>
      </c>
      <c r="I24" s="11"/>
      <c r="K24" s="3"/>
      <c r="L24" s="11" t="s">
        <v>29</v>
      </c>
      <c r="M24" s="27">
        <v>4.4479999999999997E-3</v>
      </c>
      <c r="N24" s="17">
        <v>1.5233999999999999E-2</v>
      </c>
      <c r="O24" s="10">
        <v>1.799E-3</v>
      </c>
      <c r="P24" s="23">
        <v>0.76361699999999999</v>
      </c>
      <c r="Q24" s="15">
        <v>0.758965</v>
      </c>
      <c r="R24" s="21">
        <v>0.76452399999999998</v>
      </c>
      <c r="U24" s="3"/>
      <c r="V24" s="11" t="s">
        <v>29</v>
      </c>
      <c r="W24" s="19">
        <v>0.128328</v>
      </c>
      <c r="X24" s="13">
        <v>0.13672899999999999</v>
      </c>
      <c r="Y24" s="6">
        <v>5.8640000000000003E-3</v>
      </c>
      <c r="Z24" s="23">
        <v>0.68145699999999998</v>
      </c>
      <c r="AA24" s="15">
        <v>0.67695899999999998</v>
      </c>
      <c r="AB24" s="21">
        <v>0.76334800000000003</v>
      </c>
      <c r="AE24" s="3"/>
      <c r="AF24" t="s">
        <v>29</v>
      </c>
      <c r="AG24" s="13">
        <v>4.8019999999999998E-3</v>
      </c>
      <c r="AH24" s="34">
        <v>3.676E-3</v>
      </c>
      <c r="AI24" s="26">
        <v>1.5233999999999999E-2</v>
      </c>
      <c r="AJ24" s="57">
        <v>0.76026199999999999</v>
      </c>
      <c r="AK24" s="21">
        <v>0.76272799999999996</v>
      </c>
      <c r="AL24" s="24">
        <v>0.758965</v>
      </c>
      <c r="AP24" s="4" t="s">
        <v>36</v>
      </c>
      <c r="AQ24" s="13">
        <v>0.13691900000000001</v>
      </c>
      <c r="AR24" s="11">
        <v>0.166214</v>
      </c>
      <c r="AS24" s="11">
        <v>0.187888</v>
      </c>
      <c r="AT24" s="15">
        <v>0.68220000000000003</v>
      </c>
      <c r="AU24" s="24">
        <v>0.66842400000000002</v>
      </c>
      <c r="AV24" s="24">
        <v>0.65156000000000003</v>
      </c>
      <c r="AZ24" s="4" t="s">
        <v>36</v>
      </c>
      <c r="BA24" s="13">
        <v>0.111452</v>
      </c>
      <c r="BB24" s="11">
        <v>0.17490700000000001</v>
      </c>
      <c r="BC24" s="11">
        <v>0.17685699999999999</v>
      </c>
      <c r="BD24" s="15">
        <v>0.69918400000000003</v>
      </c>
      <c r="BE24" s="24">
        <v>0.654478</v>
      </c>
      <c r="BF24" s="24">
        <v>0.65975200000000001</v>
      </c>
      <c r="BJ24" s="4" t="s">
        <v>36</v>
      </c>
      <c r="BK24" s="13">
        <v>0.19289999999999999</v>
      </c>
      <c r="BL24" s="11">
        <v>0.187443</v>
      </c>
      <c r="BM24" s="11">
        <v>0.10667500000000001</v>
      </c>
      <c r="BN24" s="15">
        <v>0.66064800000000001</v>
      </c>
      <c r="BO24" s="24">
        <v>0.66263399999999995</v>
      </c>
      <c r="BP24" s="24">
        <v>0.69900200000000001</v>
      </c>
      <c r="BT24" s="4" t="s">
        <v>36</v>
      </c>
      <c r="BU24" s="11">
        <v>0.12833900000000001</v>
      </c>
      <c r="BV24" s="11">
        <v>0.180919</v>
      </c>
      <c r="BW24" s="11">
        <v>0.17490700000000001</v>
      </c>
      <c r="BX24" s="24">
        <v>0.68617799999999995</v>
      </c>
      <c r="BY24" s="24">
        <v>0.65643099999999999</v>
      </c>
      <c r="BZ24" s="24">
        <v>0.654478</v>
      </c>
    </row>
    <row r="25" spans="1:78" x14ac:dyDescent="0.25">
      <c r="A25" s="3"/>
      <c r="B25" s="11" t="s">
        <v>19</v>
      </c>
      <c r="C25" s="22">
        <v>0.30254999999999999</v>
      </c>
      <c r="D25" s="13">
        <v>0.29900399999999999</v>
      </c>
      <c r="E25" s="6">
        <v>0.262434</v>
      </c>
      <c r="F25" s="23">
        <v>0.76361800000000002</v>
      </c>
      <c r="G25" s="15">
        <v>0.74232900000000002</v>
      </c>
      <c r="H25" s="21">
        <v>0.79536899999999999</v>
      </c>
      <c r="I25" s="11"/>
      <c r="K25" s="3"/>
      <c r="L25" s="11" t="s">
        <v>19</v>
      </c>
      <c r="M25" s="27">
        <v>0.22552800000000001</v>
      </c>
      <c r="N25" s="9">
        <v>2.3209E-2</v>
      </c>
      <c r="O25" s="18">
        <v>0.28133900000000001</v>
      </c>
      <c r="P25" s="23">
        <v>0.80538399999999999</v>
      </c>
      <c r="Q25" s="21">
        <v>0.87122500000000003</v>
      </c>
      <c r="R25" s="15">
        <v>0.780277</v>
      </c>
      <c r="U25" s="3"/>
      <c r="V25" s="11" t="s">
        <v>19</v>
      </c>
      <c r="W25" s="19">
        <v>7.7789999999999998E-2</v>
      </c>
      <c r="X25" s="6">
        <v>6.6066E-2</v>
      </c>
      <c r="Y25" s="13">
        <v>0.26432299999999997</v>
      </c>
      <c r="Z25" s="14">
        <v>0.86324699999999999</v>
      </c>
      <c r="AA25" s="15">
        <v>0.86188699999999996</v>
      </c>
      <c r="AB25" s="15">
        <v>0.79242800000000002</v>
      </c>
      <c r="AE25" s="3"/>
      <c r="AF25" t="s">
        <v>19</v>
      </c>
      <c r="AG25" s="13">
        <v>0.25742300000000001</v>
      </c>
      <c r="AH25" s="33">
        <v>0.299873</v>
      </c>
      <c r="AI25" s="9">
        <v>2.3209E-2</v>
      </c>
      <c r="AJ25" s="57">
        <v>0.787103</v>
      </c>
      <c r="AK25" s="24">
        <v>0.79291299999999998</v>
      </c>
      <c r="AL25" s="21">
        <v>0.87122500000000003</v>
      </c>
      <c r="AP25" s="4" t="s">
        <v>89</v>
      </c>
      <c r="AQ25" s="13">
        <v>0.12146800000000001</v>
      </c>
      <c r="AR25" s="11">
        <v>0.13259899999999999</v>
      </c>
      <c r="AS25" s="11">
        <v>0.129249</v>
      </c>
      <c r="AT25" s="15">
        <v>0.95270900000000003</v>
      </c>
      <c r="AU25" s="24">
        <v>0.93418400000000001</v>
      </c>
      <c r="AV25" s="24">
        <v>0.93685300000000005</v>
      </c>
      <c r="AZ25" s="4" t="s">
        <v>89</v>
      </c>
      <c r="BA25" s="13">
        <v>0.117169</v>
      </c>
      <c r="BB25" s="11">
        <v>2.5929000000000001E-2</v>
      </c>
      <c r="BC25" s="11">
        <v>0.10716100000000001</v>
      </c>
      <c r="BD25" s="15">
        <v>0.95089500000000005</v>
      </c>
      <c r="BE25" s="24">
        <v>0.97493300000000005</v>
      </c>
      <c r="BF25" s="24">
        <v>0.96048999999999995</v>
      </c>
      <c r="BJ25" s="4" t="s">
        <v>89</v>
      </c>
      <c r="BK25" s="13">
        <v>0.107486</v>
      </c>
      <c r="BL25" s="11">
        <v>0.119785</v>
      </c>
      <c r="BM25" s="11">
        <v>0.106849</v>
      </c>
      <c r="BN25" s="15">
        <v>0.96119100000000002</v>
      </c>
      <c r="BO25" s="24">
        <v>0.95432399999999995</v>
      </c>
      <c r="BP25" s="24">
        <v>0.95928400000000003</v>
      </c>
      <c r="BT25" s="4" t="s">
        <v>89</v>
      </c>
      <c r="BU25" s="11">
        <v>0.116606</v>
      </c>
      <c r="BV25" s="11">
        <v>0.118793</v>
      </c>
      <c r="BW25" s="11">
        <v>2.5929000000000001E-2</v>
      </c>
      <c r="BX25" s="24">
        <v>0.95667800000000003</v>
      </c>
      <c r="BY25" s="24">
        <v>0.95397100000000001</v>
      </c>
      <c r="BZ25" s="24">
        <v>0.97493300000000005</v>
      </c>
    </row>
    <row r="26" spans="1:78" x14ac:dyDescent="0.25">
      <c r="A26" s="3" t="s">
        <v>69</v>
      </c>
      <c r="B26" s="11" t="s">
        <v>16</v>
      </c>
      <c r="C26" s="12">
        <v>0.18296299999999999</v>
      </c>
      <c r="D26" s="13">
        <v>0.18649299999999999</v>
      </c>
      <c r="E26" s="13">
        <v>0.18407899999999999</v>
      </c>
      <c r="F26" s="14">
        <v>0.84482100000000004</v>
      </c>
      <c r="G26" s="15">
        <v>0.84259499999999998</v>
      </c>
      <c r="H26" s="15">
        <v>0.84403899999999998</v>
      </c>
      <c r="I26" s="11"/>
      <c r="K26" s="3" t="s">
        <v>69</v>
      </c>
      <c r="L26" s="11" t="s">
        <v>16</v>
      </c>
      <c r="M26" s="27">
        <v>0.17933099999999999</v>
      </c>
      <c r="N26" s="9">
        <v>1.7177999999999999E-2</v>
      </c>
      <c r="O26" s="18">
        <v>0.18196699999999999</v>
      </c>
      <c r="P26" s="23">
        <v>0.847113</v>
      </c>
      <c r="Q26" s="21">
        <v>0.91069100000000003</v>
      </c>
      <c r="R26" s="15">
        <v>0.84523000000000004</v>
      </c>
      <c r="U26" s="3" t="s">
        <v>69</v>
      </c>
      <c r="V26" s="11" t="s">
        <v>16</v>
      </c>
      <c r="W26" s="19">
        <v>0.13442399999999999</v>
      </c>
      <c r="X26" s="6">
        <v>0.13322000000000001</v>
      </c>
      <c r="Y26" s="13">
        <v>0.18048900000000001</v>
      </c>
      <c r="Z26" s="14">
        <v>0.86359600000000003</v>
      </c>
      <c r="AA26" s="15">
        <v>0.86414199999999997</v>
      </c>
      <c r="AB26" s="15">
        <v>0.84631999999999996</v>
      </c>
      <c r="AE26" s="3" t="s">
        <v>69</v>
      </c>
      <c r="AF26" t="s">
        <v>16</v>
      </c>
      <c r="AG26" s="13">
        <v>0.18108399999999999</v>
      </c>
      <c r="AH26" s="33">
        <v>0.181029</v>
      </c>
      <c r="AI26" s="9">
        <v>1.7177999999999999E-2</v>
      </c>
      <c r="AJ26" s="57">
        <v>0.84624900000000003</v>
      </c>
      <c r="AK26" s="24">
        <v>0.84602200000000005</v>
      </c>
      <c r="AL26" s="21">
        <v>0.91069100000000003</v>
      </c>
      <c r="AP26" s="4" t="s">
        <v>90</v>
      </c>
      <c r="AQ26" s="13">
        <v>7.7121999999999996E-2</v>
      </c>
      <c r="AR26" s="11">
        <v>8.5478999999999999E-2</v>
      </c>
      <c r="AS26" s="11">
        <v>8.2846000000000003E-2</v>
      </c>
      <c r="AT26" s="15">
        <v>0.922624</v>
      </c>
      <c r="AU26" s="24">
        <v>0.91393899999999995</v>
      </c>
      <c r="AV26" s="24">
        <v>0.91411600000000004</v>
      </c>
      <c r="AZ26" s="4" t="s">
        <v>90</v>
      </c>
      <c r="BA26" s="13">
        <v>7.7154E-2</v>
      </c>
      <c r="BB26" s="11">
        <v>3.0086000000000002E-2</v>
      </c>
      <c r="BC26" s="11">
        <v>7.8148999999999996E-2</v>
      </c>
      <c r="BD26" s="15">
        <v>0.92216500000000001</v>
      </c>
      <c r="BE26" s="24">
        <v>0.92711299999999996</v>
      </c>
      <c r="BF26" s="24">
        <v>0.92232800000000004</v>
      </c>
      <c r="BJ26" s="4" t="s">
        <v>90</v>
      </c>
      <c r="BK26" s="13">
        <v>7.7292E-2</v>
      </c>
      <c r="BL26" s="11">
        <v>7.8168000000000001E-2</v>
      </c>
      <c r="BM26" s="11">
        <v>7.5341000000000005E-2</v>
      </c>
      <c r="BN26" s="15">
        <v>0.92298899999999995</v>
      </c>
      <c r="BO26" s="24">
        <v>0.92152500000000004</v>
      </c>
      <c r="BP26" s="24">
        <v>0.92528600000000005</v>
      </c>
      <c r="BT26" s="4" t="s">
        <v>90</v>
      </c>
      <c r="BU26" s="11">
        <v>7.7241000000000004E-2</v>
      </c>
      <c r="BV26" s="11">
        <v>7.7628000000000003E-2</v>
      </c>
      <c r="BW26" s="11">
        <v>3.0086000000000002E-2</v>
      </c>
      <c r="BX26" s="24">
        <v>0.92230000000000001</v>
      </c>
      <c r="BY26" s="24">
        <v>0.92294500000000002</v>
      </c>
      <c r="BZ26" s="24">
        <v>0.92711299999999996</v>
      </c>
    </row>
    <row r="27" spans="1:78" x14ac:dyDescent="0.25">
      <c r="A27" s="3"/>
      <c r="B27" s="11" t="s">
        <v>17</v>
      </c>
      <c r="C27" s="22">
        <v>0.37137300000000001</v>
      </c>
      <c r="D27" s="13">
        <v>0.35528100000000001</v>
      </c>
      <c r="E27" s="6">
        <v>0.33327699999999999</v>
      </c>
      <c r="F27" s="20">
        <v>0.73531800000000003</v>
      </c>
      <c r="G27" s="15">
        <v>0.74723600000000001</v>
      </c>
      <c r="H27" s="21">
        <v>0.75212599999999996</v>
      </c>
      <c r="I27" s="11"/>
      <c r="K27" s="3"/>
      <c r="L27" s="11" t="s">
        <v>17</v>
      </c>
      <c r="M27" s="27">
        <v>0.240119</v>
      </c>
      <c r="N27" s="9">
        <v>1.4206E-2</v>
      </c>
      <c r="O27" s="18">
        <v>0.341059</v>
      </c>
      <c r="P27" s="23">
        <v>0.77050399999999997</v>
      </c>
      <c r="Q27" s="21">
        <v>0.82866200000000001</v>
      </c>
      <c r="R27" s="15">
        <v>0.75269699999999995</v>
      </c>
      <c r="U27" s="3"/>
      <c r="V27" s="11" t="s">
        <v>17</v>
      </c>
      <c r="W27" s="19">
        <v>0.19844800000000001</v>
      </c>
      <c r="X27" s="6">
        <v>0.17665</v>
      </c>
      <c r="Y27" s="13">
        <v>0.34106500000000001</v>
      </c>
      <c r="Z27" s="23">
        <v>0.77041700000000002</v>
      </c>
      <c r="AA27" s="21">
        <v>0.77421499999999999</v>
      </c>
      <c r="AB27" s="15">
        <v>0.75083</v>
      </c>
      <c r="AE27" s="3"/>
      <c r="AF27" t="s">
        <v>17</v>
      </c>
      <c r="AG27" s="13">
        <v>0.33328600000000003</v>
      </c>
      <c r="AH27" s="33">
        <v>0.35497499999999998</v>
      </c>
      <c r="AI27" s="9">
        <v>1.4206E-2</v>
      </c>
      <c r="AJ27" s="57">
        <v>0.74998699999999996</v>
      </c>
      <c r="AK27" s="24">
        <v>0.75190900000000005</v>
      </c>
      <c r="AL27" s="21">
        <v>0.82866200000000001</v>
      </c>
      <c r="AP27" s="4" t="s">
        <v>91</v>
      </c>
      <c r="AQ27" s="13">
        <v>4.5845999999999998E-2</v>
      </c>
      <c r="AR27" s="11">
        <v>4.6156999999999997E-2</v>
      </c>
      <c r="AS27" s="11">
        <v>4.1151E-2</v>
      </c>
      <c r="AT27" s="15">
        <v>0.97076499999999999</v>
      </c>
      <c r="AU27" s="24">
        <v>0.96733100000000005</v>
      </c>
      <c r="AV27" s="24">
        <v>0.97357099999999996</v>
      </c>
      <c r="AZ27" s="4" t="s">
        <v>91</v>
      </c>
      <c r="BA27" s="13">
        <v>4.4754000000000002E-2</v>
      </c>
      <c r="BB27" s="11">
        <v>2.4968000000000001E-2</v>
      </c>
      <c r="BC27" s="11">
        <v>4.4026999999999997E-2</v>
      </c>
      <c r="BD27" s="15">
        <v>0.97246900000000003</v>
      </c>
      <c r="BE27" s="24">
        <v>0.97496700000000003</v>
      </c>
      <c r="BF27" s="24">
        <v>0.97321800000000003</v>
      </c>
      <c r="BJ27" s="4" t="s">
        <v>91</v>
      </c>
      <c r="BK27" s="13">
        <v>4.5036E-2</v>
      </c>
      <c r="BL27" s="11">
        <v>4.6324999999999998E-2</v>
      </c>
      <c r="BM27" s="11">
        <v>4.1857999999999999E-2</v>
      </c>
      <c r="BN27" s="15">
        <v>0.972418</v>
      </c>
      <c r="BO27" s="24">
        <v>0.972024</v>
      </c>
      <c r="BP27" s="24">
        <v>0.97035300000000002</v>
      </c>
      <c r="BT27" s="4" t="s">
        <v>91</v>
      </c>
      <c r="BU27" s="11">
        <v>4.3830000000000001E-2</v>
      </c>
      <c r="BV27" s="11">
        <v>4.4571E-2</v>
      </c>
      <c r="BW27" s="11">
        <v>2.4968000000000001E-2</v>
      </c>
      <c r="BX27" s="24">
        <v>0.97396400000000005</v>
      </c>
      <c r="BY27" s="24">
        <v>0.97084199999999998</v>
      </c>
      <c r="BZ27" s="24">
        <v>0.97496700000000003</v>
      </c>
    </row>
    <row r="28" spans="1:78" x14ac:dyDescent="0.25">
      <c r="A28" s="3"/>
      <c r="B28" s="11" t="s">
        <v>18</v>
      </c>
      <c r="C28" s="56">
        <v>0.40875</v>
      </c>
      <c r="D28" s="6">
        <v>0.40845500000000001</v>
      </c>
      <c r="E28" s="13">
        <v>0.48421500000000001</v>
      </c>
      <c r="F28" s="14">
        <v>0.74998699999999996</v>
      </c>
      <c r="G28" s="15">
        <v>0.749193</v>
      </c>
      <c r="H28" s="15">
        <v>0.69885900000000001</v>
      </c>
      <c r="I28" s="11"/>
      <c r="K28" s="3"/>
      <c r="L28" s="11" t="s">
        <v>18</v>
      </c>
      <c r="M28" s="27">
        <v>0.42738999999999999</v>
      </c>
      <c r="N28" s="9">
        <v>2.0083E-2</v>
      </c>
      <c r="O28" s="18">
        <v>0.47171800000000003</v>
      </c>
      <c r="P28" s="23">
        <v>0.73436999999999997</v>
      </c>
      <c r="Q28" s="21">
        <v>0.79750900000000002</v>
      </c>
      <c r="R28" s="15">
        <v>0.70536600000000005</v>
      </c>
      <c r="U28" s="3"/>
      <c r="V28" s="11" t="s">
        <v>18</v>
      </c>
      <c r="W28" s="19">
        <v>0.15659500000000001</v>
      </c>
      <c r="X28" s="6">
        <v>0.14152100000000001</v>
      </c>
      <c r="Y28" s="13">
        <v>0.485788</v>
      </c>
      <c r="Z28" s="23">
        <v>0.73700699999999997</v>
      </c>
      <c r="AA28" s="21">
        <v>0.74106700000000003</v>
      </c>
      <c r="AB28" s="15">
        <v>0.69644200000000001</v>
      </c>
      <c r="AE28" s="3"/>
      <c r="AF28" t="s">
        <v>18</v>
      </c>
      <c r="AG28" s="13">
        <v>0.42690499999999998</v>
      </c>
      <c r="AH28" s="33">
        <v>0.43005700000000002</v>
      </c>
      <c r="AI28" s="9">
        <v>2.0083E-2</v>
      </c>
      <c r="AJ28" s="57">
        <v>0.73102299999999998</v>
      </c>
      <c r="AK28" s="24">
        <v>0.72665500000000005</v>
      </c>
      <c r="AL28" s="21">
        <v>0.79750900000000002</v>
      </c>
      <c r="AP28" s="4" t="s">
        <v>92</v>
      </c>
      <c r="AQ28" s="13">
        <v>0.15720700000000001</v>
      </c>
      <c r="AR28" s="11">
        <v>0.40830699999999998</v>
      </c>
      <c r="AS28" s="11">
        <v>0.18470700000000001</v>
      </c>
      <c r="AT28" s="15">
        <v>0.95463600000000004</v>
      </c>
      <c r="AU28" s="24">
        <v>0.87434699999999999</v>
      </c>
      <c r="AV28" s="24">
        <v>0.95416999999999996</v>
      </c>
      <c r="AZ28" s="4" t="s">
        <v>92</v>
      </c>
      <c r="BA28" s="13">
        <v>0.147261</v>
      </c>
      <c r="BB28" s="11">
        <v>6.1495000000000001E-2</v>
      </c>
      <c r="BC28" s="11">
        <v>0.114736</v>
      </c>
      <c r="BD28" s="15">
        <v>0.96101199999999998</v>
      </c>
      <c r="BE28" s="24">
        <v>0.96972700000000001</v>
      </c>
      <c r="BF28" s="24">
        <v>0.95983600000000002</v>
      </c>
      <c r="BJ28" s="4" t="s">
        <v>92</v>
      </c>
      <c r="BK28" s="13">
        <v>0.361147</v>
      </c>
      <c r="BL28" s="11">
        <v>0.39424599999999999</v>
      </c>
      <c r="BM28" s="11">
        <v>4.7745999999999997E-2</v>
      </c>
      <c r="BN28" s="15">
        <v>0.840916</v>
      </c>
      <c r="BO28" s="24">
        <v>0.81831799999999999</v>
      </c>
      <c r="BP28" s="24">
        <v>0.97147700000000003</v>
      </c>
      <c r="BT28" s="4" t="s">
        <v>92</v>
      </c>
      <c r="BU28" s="11">
        <v>0.18828500000000001</v>
      </c>
      <c r="BV28" s="11">
        <v>0.167574</v>
      </c>
      <c r="BW28" s="11">
        <v>6.1495000000000001E-2</v>
      </c>
      <c r="BX28" s="24">
        <v>0.94313800000000003</v>
      </c>
      <c r="BY28" s="24">
        <v>0.94879599999999997</v>
      </c>
      <c r="BZ28" s="24">
        <v>0.96972700000000001</v>
      </c>
    </row>
    <row r="29" spans="1:78" x14ac:dyDescent="0.25">
      <c r="A29" s="3"/>
      <c r="B29" s="11" t="s">
        <v>20</v>
      </c>
      <c r="C29" s="19">
        <v>0.273617</v>
      </c>
      <c r="D29" s="6">
        <v>0.235708</v>
      </c>
      <c r="E29" s="13">
        <v>0.29593000000000003</v>
      </c>
      <c r="F29" s="23">
        <v>0.78560099999999999</v>
      </c>
      <c r="G29" s="21">
        <v>0.808975</v>
      </c>
      <c r="H29" s="15">
        <v>0.73505500000000001</v>
      </c>
      <c r="I29" s="11"/>
      <c r="K29" s="3"/>
      <c r="L29" s="11" t="s">
        <v>20</v>
      </c>
      <c r="M29" s="27">
        <v>0.20430899999999999</v>
      </c>
      <c r="N29" s="9">
        <v>1.4751999999999999E-2</v>
      </c>
      <c r="O29" s="18">
        <v>0.25497900000000001</v>
      </c>
      <c r="P29" s="23">
        <v>0.830874</v>
      </c>
      <c r="Q29" s="21">
        <v>0.91066499999999995</v>
      </c>
      <c r="R29" s="15">
        <v>0.78767699999999996</v>
      </c>
      <c r="U29" s="3"/>
      <c r="V29" s="11" t="s">
        <v>20</v>
      </c>
      <c r="W29" s="19">
        <v>9.0334999999999999E-2</v>
      </c>
      <c r="X29" s="6">
        <v>8.6108000000000004E-2</v>
      </c>
      <c r="Y29" s="13">
        <v>0.25592100000000001</v>
      </c>
      <c r="Z29" s="23">
        <v>0.84969700000000004</v>
      </c>
      <c r="AA29" s="21">
        <v>0.85369799999999996</v>
      </c>
      <c r="AB29" s="15">
        <v>0.78176900000000005</v>
      </c>
      <c r="AE29" s="3"/>
      <c r="AF29" t="s">
        <v>20</v>
      </c>
      <c r="AG29" s="13">
        <v>0.20736399999999999</v>
      </c>
      <c r="AH29" s="33">
        <v>0.19009000000000001</v>
      </c>
      <c r="AI29" s="9">
        <v>1.4751999999999999E-2</v>
      </c>
      <c r="AJ29" s="57">
        <v>0.83927499999999999</v>
      </c>
      <c r="AK29" s="24">
        <v>0.82730599999999999</v>
      </c>
      <c r="AL29" s="21">
        <v>0.91066499999999995</v>
      </c>
      <c r="AP29" s="4" t="s">
        <v>93</v>
      </c>
      <c r="AQ29" s="13">
        <v>0.125223</v>
      </c>
      <c r="AR29" s="11">
        <v>0.431307</v>
      </c>
      <c r="AS29" s="11">
        <v>0.29824299999999998</v>
      </c>
      <c r="AT29" s="15">
        <v>0.88875400000000004</v>
      </c>
      <c r="AU29" s="24">
        <v>0.579924</v>
      </c>
      <c r="AV29" s="24">
        <v>0.75986399999999998</v>
      </c>
      <c r="AZ29" s="4" t="s">
        <v>93</v>
      </c>
      <c r="BA29" s="13">
        <v>0.20790700000000001</v>
      </c>
      <c r="BB29" s="11">
        <v>0.18410399999999999</v>
      </c>
      <c r="BC29" s="11">
        <v>9999999827968</v>
      </c>
      <c r="BD29" s="15">
        <v>0.834457</v>
      </c>
      <c r="BE29" s="24">
        <v>0.82519900000000002</v>
      </c>
      <c r="BF29" s="24">
        <v>0.75559200000000004</v>
      </c>
      <c r="BJ29" s="4" t="s">
        <v>93</v>
      </c>
      <c r="BK29" s="13">
        <v>8.6402999999999994E-2</v>
      </c>
      <c r="BL29" s="11">
        <v>8.6550000000000002E-2</v>
      </c>
      <c r="BM29" s="11">
        <v>0.31910500000000003</v>
      </c>
      <c r="BN29" s="15">
        <v>0.90332999999999997</v>
      </c>
      <c r="BO29" s="24">
        <v>0.89835600000000004</v>
      </c>
      <c r="BP29" s="24">
        <v>0.79239800000000005</v>
      </c>
      <c r="BT29" s="4" t="s">
        <v>93</v>
      </c>
      <c r="BU29" s="11">
        <v>0.16633600000000001</v>
      </c>
      <c r="BV29" s="11">
        <v>0.16106000000000001</v>
      </c>
      <c r="BW29" s="11">
        <v>0.18410399999999999</v>
      </c>
      <c r="BX29" s="24">
        <v>0.855128</v>
      </c>
      <c r="BY29" s="24">
        <v>0.86696499999999999</v>
      </c>
      <c r="BZ29" s="24">
        <v>0.82519900000000002</v>
      </c>
    </row>
    <row r="30" spans="1:78" x14ac:dyDescent="0.25">
      <c r="A30" s="3"/>
      <c r="B30" s="11" t="s">
        <v>37</v>
      </c>
      <c r="C30" s="12">
        <v>0.21091799999999999</v>
      </c>
      <c r="D30" s="13">
        <v>0.337474</v>
      </c>
      <c r="E30" s="13">
        <v>0.223084</v>
      </c>
      <c r="F30" s="14">
        <v>0.84770199999999996</v>
      </c>
      <c r="G30" s="15">
        <v>0.76955899999999999</v>
      </c>
      <c r="H30" s="15">
        <v>0.84315200000000001</v>
      </c>
      <c r="I30" s="11"/>
      <c r="K30" s="3"/>
      <c r="L30" s="11" t="s">
        <v>37</v>
      </c>
      <c r="M30" s="25">
        <v>2.2138999999999999E-2</v>
      </c>
      <c r="N30" s="9">
        <v>6.2179999999999996E-3</v>
      </c>
      <c r="O30" s="18">
        <v>9.6729999999999993E-3</v>
      </c>
      <c r="P30" s="20">
        <v>0.90905100000000005</v>
      </c>
      <c r="Q30" s="21">
        <v>0.91452500000000003</v>
      </c>
      <c r="R30" s="15">
        <v>0.91335699999999997</v>
      </c>
      <c r="U30" s="3"/>
      <c r="V30" s="11" t="s">
        <v>37</v>
      </c>
      <c r="W30" s="12">
        <v>3.7706999999999997E-2</v>
      </c>
      <c r="X30" s="13">
        <v>3.8754999999999998E-2</v>
      </c>
      <c r="Y30" s="13">
        <v>9.5132999999999995E-2</v>
      </c>
      <c r="Z30" s="14">
        <v>0.89905800000000002</v>
      </c>
      <c r="AA30" s="15">
        <v>0.89865099999999998</v>
      </c>
      <c r="AB30" s="15">
        <v>0.88631599999999999</v>
      </c>
      <c r="AE30" s="3"/>
      <c r="AF30" t="s">
        <v>37</v>
      </c>
      <c r="AG30" s="13">
        <v>6.5493999999999997E-2</v>
      </c>
      <c r="AH30" s="33">
        <v>8.1570000000000004E-2</v>
      </c>
      <c r="AI30" s="9">
        <v>6.2179999999999996E-3</v>
      </c>
      <c r="AJ30" s="57">
        <v>0.88758499999999996</v>
      </c>
      <c r="AK30" s="15">
        <v>0.89288599999999996</v>
      </c>
      <c r="AL30" s="21">
        <v>0.91452500000000003</v>
      </c>
      <c r="AP30" s="4" t="s">
        <v>94</v>
      </c>
      <c r="AQ30" s="13">
        <v>6.2309000000000003E-2</v>
      </c>
      <c r="AR30" s="11">
        <v>0.20826800000000001</v>
      </c>
      <c r="AS30" s="11">
        <v>8.6732000000000004E-2</v>
      </c>
      <c r="AT30" s="15">
        <v>0.91436200000000001</v>
      </c>
      <c r="AU30" s="24">
        <v>0.80176800000000004</v>
      </c>
      <c r="AV30" s="24">
        <v>0.90313100000000002</v>
      </c>
      <c r="AZ30" s="4" t="s">
        <v>94</v>
      </c>
      <c r="BA30" s="13">
        <v>0.105965</v>
      </c>
      <c r="BB30" s="11">
        <v>3.0419999999999999E-2</v>
      </c>
      <c r="BC30" s="11">
        <v>0.10778699999999999</v>
      </c>
      <c r="BD30" s="15">
        <v>0.90482600000000002</v>
      </c>
      <c r="BE30" s="24">
        <v>0.91347500000000004</v>
      </c>
      <c r="BF30" s="24">
        <v>0.90358899999999998</v>
      </c>
      <c r="BJ30" s="4" t="s">
        <v>94</v>
      </c>
      <c r="BK30" s="13">
        <v>2.4750000000000001E-2</v>
      </c>
      <c r="BL30" s="11">
        <v>2.2679000000000001E-2</v>
      </c>
      <c r="BM30" s="11">
        <v>2.5099E-2</v>
      </c>
      <c r="BN30" s="15">
        <v>0.91694900000000001</v>
      </c>
      <c r="BO30" s="24">
        <v>0.91667600000000005</v>
      </c>
      <c r="BP30" s="24">
        <v>0.91452299999999997</v>
      </c>
      <c r="BT30" s="4" t="s">
        <v>94</v>
      </c>
      <c r="BU30" s="11">
        <v>6.2565999999999997E-2</v>
      </c>
      <c r="BV30" s="11">
        <v>6.5323999999999993E-2</v>
      </c>
      <c r="BW30" s="11">
        <v>3.0419999999999999E-2</v>
      </c>
      <c r="BX30" s="24">
        <v>0.91354999999999997</v>
      </c>
      <c r="BY30" s="24">
        <v>0.91218399999999999</v>
      </c>
      <c r="BZ30" s="24">
        <v>0.91347500000000004</v>
      </c>
    </row>
    <row r="31" spans="1:78" x14ac:dyDescent="0.25">
      <c r="A31" s="3"/>
      <c r="B31" s="11" t="s">
        <v>38</v>
      </c>
      <c r="C31" s="12">
        <v>0.18365400000000001</v>
      </c>
      <c r="D31" s="13">
        <v>0.224353</v>
      </c>
      <c r="E31" s="13">
        <v>0.197099</v>
      </c>
      <c r="F31" s="14">
        <v>0.73356900000000003</v>
      </c>
      <c r="G31" s="15">
        <v>0.68092900000000001</v>
      </c>
      <c r="H31" s="15">
        <v>0.716248</v>
      </c>
      <c r="I31" s="11"/>
      <c r="K31" s="3"/>
      <c r="L31" s="11" t="s">
        <v>38</v>
      </c>
      <c r="M31" s="27">
        <v>0.118962</v>
      </c>
      <c r="N31" s="9">
        <v>3.8558000000000002E-2</v>
      </c>
      <c r="O31" s="18">
        <v>0.13544200000000001</v>
      </c>
      <c r="P31" s="23">
        <v>0.78364199999999995</v>
      </c>
      <c r="Q31" s="21">
        <v>0.85943899999999995</v>
      </c>
      <c r="R31" s="15">
        <v>0.76757299999999995</v>
      </c>
      <c r="U31" s="3"/>
      <c r="V31" s="11" t="s">
        <v>38</v>
      </c>
      <c r="W31" s="12">
        <v>5.0583999999999997E-2</v>
      </c>
      <c r="X31" s="13">
        <v>5.5447000000000003E-2</v>
      </c>
      <c r="Y31" s="13">
        <v>0.115718</v>
      </c>
      <c r="Z31" s="14">
        <v>0.84834900000000002</v>
      </c>
      <c r="AA31" s="15">
        <v>0.84624200000000005</v>
      </c>
      <c r="AB31" s="15">
        <v>0.83062400000000003</v>
      </c>
      <c r="AE31" s="3"/>
      <c r="AF31" t="s">
        <v>38</v>
      </c>
      <c r="AG31" s="13">
        <v>0.120838</v>
      </c>
      <c r="AH31" s="33">
        <v>0.127805</v>
      </c>
      <c r="AI31" s="9">
        <v>3.8558000000000002E-2</v>
      </c>
      <c r="AJ31" s="57">
        <v>0.783362</v>
      </c>
      <c r="AK31" s="15">
        <v>0.79954899999999995</v>
      </c>
      <c r="AL31" s="21">
        <v>0.85943899999999995</v>
      </c>
      <c r="AP31" s="4" t="s">
        <v>95</v>
      </c>
      <c r="AQ31" s="13">
        <v>0.209809</v>
      </c>
      <c r="AR31" s="11">
        <v>0.42817300000000003</v>
      </c>
      <c r="AS31" s="11">
        <v>3.6757460000000002</v>
      </c>
      <c r="AT31" s="15">
        <v>0.70082100000000003</v>
      </c>
      <c r="AU31" s="24">
        <v>0.464619</v>
      </c>
      <c r="AV31" s="24">
        <v>7.8227000000000005E-2</v>
      </c>
      <c r="AZ31" s="4" t="s">
        <v>95</v>
      </c>
      <c r="BA31" s="13">
        <v>0.57936699999999997</v>
      </c>
      <c r="BB31" s="11">
        <v>0.183194</v>
      </c>
      <c r="BC31" s="11">
        <v>89999999500288</v>
      </c>
      <c r="BD31" s="15">
        <v>0.54814799999999997</v>
      </c>
      <c r="BE31" s="24">
        <v>0.76941000000000004</v>
      </c>
      <c r="BF31" s="24">
        <v>8.2462999999999995E-2</v>
      </c>
      <c r="BJ31" s="4" t="s">
        <v>95</v>
      </c>
      <c r="BK31" s="13">
        <v>8.8952000000000003E-2</v>
      </c>
      <c r="BL31" s="11">
        <v>0.13914799999999999</v>
      </c>
      <c r="BM31" s="11">
        <v>0.115911</v>
      </c>
      <c r="BN31" s="15">
        <v>0.84652700000000003</v>
      </c>
      <c r="BO31" s="24">
        <v>0.775806</v>
      </c>
      <c r="BP31" s="24">
        <v>0.83426800000000001</v>
      </c>
      <c r="BT31" s="4" t="s">
        <v>95</v>
      </c>
      <c r="BU31" s="11">
        <v>0.40105800000000003</v>
      </c>
      <c r="BV31" s="11">
        <v>99999998623744</v>
      </c>
      <c r="BW31" s="11">
        <v>0.183194</v>
      </c>
      <c r="BX31" s="24">
        <v>0.537721</v>
      </c>
      <c r="BY31" s="24">
        <v>9.6384999999999998E-2</v>
      </c>
      <c r="BZ31" s="24">
        <v>0.76941000000000004</v>
      </c>
    </row>
    <row r="32" spans="1:78" x14ac:dyDescent="0.25">
      <c r="A32" s="3"/>
      <c r="B32" s="11" t="s">
        <v>39</v>
      </c>
      <c r="C32" s="12">
        <v>0.25398700000000002</v>
      </c>
      <c r="D32" s="13">
        <v>0.29739199999999999</v>
      </c>
      <c r="E32" s="13">
        <v>0.26565699999999998</v>
      </c>
      <c r="F32" s="14">
        <v>0.66015699999999999</v>
      </c>
      <c r="G32" s="15">
        <v>0.53265700000000005</v>
      </c>
      <c r="H32" s="15">
        <v>0.62487400000000004</v>
      </c>
      <c r="I32" s="11"/>
      <c r="K32" s="3"/>
      <c r="L32" s="11" t="s">
        <v>39</v>
      </c>
      <c r="M32" s="27">
        <v>0.23910200000000001</v>
      </c>
      <c r="N32" s="9">
        <v>1.0786E-2</v>
      </c>
      <c r="O32" s="18">
        <v>0.28401399999999999</v>
      </c>
      <c r="P32" s="23">
        <v>0.65353899999999998</v>
      </c>
      <c r="Q32" s="21">
        <v>0.79939300000000002</v>
      </c>
      <c r="R32" s="15">
        <v>0.56864599999999998</v>
      </c>
      <c r="U32" s="3"/>
      <c r="V32" s="11" t="s">
        <v>39</v>
      </c>
      <c r="W32" s="19">
        <v>8.9983999999999995E-2</v>
      </c>
      <c r="X32" s="6">
        <v>8.1717999999999999E-2</v>
      </c>
      <c r="Y32" s="13">
        <v>0.22276499999999999</v>
      </c>
      <c r="Z32" s="28">
        <v>0.77280599999999999</v>
      </c>
      <c r="AA32" s="21">
        <v>0.77415900000000004</v>
      </c>
      <c r="AB32" s="15">
        <v>0.759656</v>
      </c>
      <c r="AE32" s="3"/>
      <c r="AF32" t="s">
        <v>39</v>
      </c>
      <c r="AG32" s="13">
        <v>0.20197999999999999</v>
      </c>
      <c r="AH32" s="33">
        <v>0.24063399999999999</v>
      </c>
      <c r="AI32" s="9">
        <v>1.0786E-2</v>
      </c>
      <c r="AJ32" s="57">
        <v>0.67564599999999997</v>
      </c>
      <c r="AK32" s="15">
        <v>0.72816000000000003</v>
      </c>
      <c r="AL32" s="21">
        <v>0.79939300000000002</v>
      </c>
      <c r="AP32" s="4" t="s">
        <v>96</v>
      </c>
      <c r="AQ32" s="13">
        <v>1.6532000000000002E-2</v>
      </c>
      <c r="AR32" s="11">
        <v>0.20095099999999999</v>
      </c>
      <c r="AS32" s="11">
        <v>1.5958E-2</v>
      </c>
      <c r="AT32" s="15">
        <v>0.92632199999999998</v>
      </c>
      <c r="AU32" s="24">
        <v>0.66519300000000003</v>
      </c>
      <c r="AV32" s="24">
        <v>0.92652699999999999</v>
      </c>
      <c r="AZ32" s="4" t="s">
        <v>96</v>
      </c>
      <c r="BA32" s="13">
        <v>2.0327999999999999E-2</v>
      </c>
      <c r="BB32" s="11">
        <v>0.20705399999999999</v>
      </c>
      <c r="BC32" s="11">
        <v>3.0574E-2</v>
      </c>
      <c r="BD32" s="15">
        <v>0.92708999999999997</v>
      </c>
      <c r="BE32" s="24">
        <v>0.65802899999999998</v>
      </c>
      <c r="BF32" s="24">
        <v>0.92079900000000003</v>
      </c>
      <c r="BJ32" s="4" t="s">
        <v>96</v>
      </c>
      <c r="BK32" s="13">
        <v>9.9610000000000004E-2</v>
      </c>
      <c r="BL32" s="11">
        <v>9.6655000000000005E-2</v>
      </c>
      <c r="BM32" s="11">
        <v>0.20107900000000001</v>
      </c>
      <c r="BN32" s="15">
        <v>0.78178300000000001</v>
      </c>
      <c r="BO32" s="24">
        <v>0.78598999999999997</v>
      </c>
      <c r="BP32" s="24">
        <v>0.65595800000000004</v>
      </c>
      <c r="BT32" s="4" t="s">
        <v>96</v>
      </c>
      <c r="BU32" s="11">
        <v>1.8967999999999999E-2</v>
      </c>
      <c r="BV32" s="11">
        <v>1.6029999999999999E-2</v>
      </c>
      <c r="BW32" s="11">
        <v>0.20705399999999999</v>
      </c>
      <c r="BX32" s="24">
        <v>0.90570399999999995</v>
      </c>
      <c r="BY32" s="24">
        <v>0.911435</v>
      </c>
      <c r="BZ32" s="24">
        <v>0.65802899999999998</v>
      </c>
    </row>
    <row r="33" spans="1:78" x14ac:dyDescent="0.25">
      <c r="A33" s="3"/>
      <c r="B33" s="11" t="s">
        <v>40</v>
      </c>
      <c r="C33" s="30">
        <v>4.4980000000000003E-3</v>
      </c>
      <c r="D33" s="6">
        <v>3.1459999999999999E-3</v>
      </c>
      <c r="E33" s="13">
        <v>2.3141999999999999E-2</v>
      </c>
      <c r="F33" s="23">
        <v>0.91487099999999999</v>
      </c>
      <c r="G33" s="21">
        <v>0.91528900000000002</v>
      </c>
      <c r="H33" s="15">
        <v>0.90752100000000002</v>
      </c>
      <c r="I33" s="11"/>
      <c r="K33" s="3"/>
      <c r="L33" s="11" t="s">
        <v>40</v>
      </c>
      <c r="M33" s="27">
        <v>9.7199999999999999E-4</v>
      </c>
      <c r="N33" s="17">
        <v>1.524E-3</v>
      </c>
      <c r="O33" s="10">
        <v>7.2599999999999997E-4</v>
      </c>
      <c r="P33" s="23">
        <v>0.91624799999999995</v>
      </c>
      <c r="Q33" s="15">
        <v>0.91588899999999995</v>
      </c>
      <c r="R33" s="21">
        <v>0.91637199999999996</v>
      </c>
      <c r="U33" s="3"/>
      <c r="V33" s="11" t="s">
        <v>40</v>
      </c>
      <c r="W33" s="19">
        <v>9.1509999999999994E-3</v>
      </c>
      <c r="X33" s="13">
        <v>1.5188999999999999E-2</v>
      </c>
      <c r="Y33" s="6">
        <v>7.9299999999999998E-4</v>
      </c>
      <c r="Z33" s="23">
        <v>0.91268099999999996</v>
      </c>
      <c r="AA33" s="15">
        <v>0.91014300000000004</v>
      </c>
      <c r="AB33" s="21">
        <v>0.91629400000000005</v>
      </c>
      <c r="AE33" s="3"/>
      <c r="AF33" t="s">
        <v>40</v>
      </c>
      <c r="AG33" s="13">
        <v>1.2539999999999999E-3</v>
      </c>
      <c r="AH33" s="34">
        <v>8.1700000000000002E-4</v>
      </c>
      <c r="AI33" s="26">
        <v>1.524E-3</v>
      </c>
      <c r="AJ33" s="58">
        <v>0.91639199999999998</v>
      </c>
      <c r="AK33" s="15">
        <v>0.91613999999999995</v>
      </c>
      <c r="AL33" s="24">
        <v>0.91588899999999995</v>
      </c>
      <c r="AP33" s="4" t="s">
        <v>97</v>
      </c>
      <c r="AQ33" s="13">
        <v>4.2479999999999997E-2</v>
      </c>
      <c r="AR33" s="11">
        <v>0.21651500000000001</v>
      </c>
      <c r="AS33" s="11">
        <v>6.2431850000000004</v>
      </c>
      <c r="AT33" s="15">
        <v>0.63100100000000003</v>
      </c>
      <c r="AU33" s="24">
        <v>0.57902500000000001</v>
      </c>
      <c r="AV33" s="24">
        <v>0</v>
      </c>
      <c r="AZ33" s="4" t="s">
        <v>97</v>
      </c>
      <c r="BA33" s="13">
        <v>4.0176930000000004</v>
      </c>
      <c r="BB33" s="11">
        <v>5.2633150000000004</v>
      </c>
      <c r="BC33" s="11">
        <v>2.7218789999999999</v>
      </c>
      <c r="BD33" s="15">
        <v>0</v>
      </c>
      <c r="BE33" s="24">
        <v>0</v>
      </c>
      <c r="BF33" s="24">
        <v>2.4499999999999999E-4</v>
      </c>
      <c r="BJ33" s="4" t="s">
        <v>97</v>
      </c>
      <c r="BK33" s="13">
        <v>7.5608360000000001</v>
      </c>
      <c r="BL33" s="11">
        <v>7.5991790000000004</v>
      </c>
      <c r="BM33" s="11">
        <v>13.712227</v>
      </c>
      <c r="BN33" s="15">
        <v>0</v>
      </c>
      <c r="BO33" s="24">
        <v>0</v>
      </c>
      <c r="BP33" s="24">
        <v>0</v>
      </c>
      <c r="BT33" s="4" t="s">
        <v>97</v>
      </c>
      <c r="BU33" s="11">
        <v>7.1165000000000006E-2</v>
      </c>
      <c r="BV33" s="11">
        <v>0.19098000000000001</v>
      </c>
      <c r="BW33" s="11">
        <v>5.2633150000000004</v>
      </c>
      <c r="BX33" s="24">
        <v>0.57779400000000003</v>
      </c>
      <c r="BY33" s="24">
        <v>0.50066200000000005</v>
      </c>
      <c r="BZ33" s="24">
        <v>0</v>
      </c>
    </row>
    <row r="34" spans="1:78" x14ac:dyDescent="0.25">
      <c r="A34" s="3"/>
      <c r="B34" s="11" t="s">
        <v>41</v>
      </c>
      <c r="C34" s="19">
        <v>4.3290000000000004E-3</v>
      </c>
      <c r="D34" s="6">
        <v>3.4450000000000001E-3</v>
      </c>
      <c r="E34" s="13">
        <v>4.3890999999999999E-2</v>
      </c>
      <c r="F34" s="23">
        <v>0.873166</v>
      </c>
      <c r="G34" s="21">
        <v>0.87348999999999999</v>
      </c>
      <c r="H34" s="15">
        <v>0.85675000000000001</v>
      </c>
      <c r="I34" s="11"/>
      <c r="K34" s="3"/>
      <c r="L34" s="11" t="s">
        <v>41</v>
      </c>
      <c r="M34" s="27">
        <v>9.01E-4</v>
      </c>
      <c r="N34" s="17">
        <v>9.4200000000000002E-4</v>
      </c>
      <c r="O34" s="10">
        <v>7.1199999999999996E-4</v>
      </c>
      <c r="P34" s="23">
        <v>0.87458199999999997</v>
      </c>
      <c r="Q34" s="15">
        <v>0.87439599999999995</v>
      </c>
      <c r="R34" s="21">
        <v>0.87467499999999998</v>
      </c>
      <c r="U34" s="3"/>
      <c r="V34" s="11" t="s">
        <v>41</v>
      </c>
      <c r="W34" s="19">
        <v>1.3141999999999999E-2</v>
      </c>
      <c r="X34" s="13">
        <v>2.1637E-2</v>
      </c>
      <c r="Y34" s="6">
        <v>6.4800000000000003E-4</v>
      </c>
      <c r="Z34" s="23">
        <v>0.869116</v>
      </c>
      <c r="AA34" s="15">
        <v>0.86549200000000004</v>
      </c>
      <c r="AB34" s="21">
        <v>0.87469399999999997</v>
      </c>
      <c r="AE34" s="3"/>
      <c r="AF34" t="s">
        <v>41</v>
      </c>
      <c r="AG34" s="13">
        <v>1.7260000000000001E-3</v>
      </c>
      <c r="AH34" s="34">
        <v>8.1400000000000005E-4</v>
      </c>
      <c r="AI34" s="26">
        <v>9.4200000000000002E-4</v>
      </c>
      <c r="AJ34" s="58">
        <v>0.87468199999999996</v>
      </c>
      <c r="AK34" s="15">
        <v>0.87426099999999995</v>
      </c>
      <c r="AL34" s="24">
        <v>0.87439599999999995</v>
      </c>
      <c r="AP34" s="4" t="s">
        <v>98</v>
      </c>
      <c r="AQ34" s="13">
        <v>0.15598200000000001</v>
      </c>
      <c r="AR34" s="11">
        <v>0.232844</v>
      </c>
      <c r="AS34" s="11">
        <v>0.14663699999999999</v>
      </c>
      <c r="AT34" s="15">
        <v>0.83418599999999998</v>
      </c>
      <c r="AU34" s="24">
        <v>0.81644099999999997</v>
      </c>
      <c r="AV34" s="24">
        <v>0.83297399999999999</v>
      </c>
      <c r="AZ34" s="4" t="s">
        <v>98</v>
      </c>
      <c r="BA34" s="13">
        <v>0.14011799999999999</v>
      </c>
      <c r="BB34" s="11">
        <v>9.7626000000000004E-2</v>
      </c>
      <c r="BC34" s="11">
        <v>9.9013000000000004E-2</v>
      </c>
      <c r="BD34" s="15">
        <v>0.84794000000000003</v>
      </c>
      <c r="BE34" s="24">
        <v>0.89417899999999995</v>
      </c>
      <c r="BF34" s="24">
        <v>0.86018099999999997</v>
      </c>
      <c r="BJ34" s="4" t="s">
        <v>98</v>
      </c>
      <c r="BK34" s="13">
        <v>0.31742100000000001</v>
      </c>
      <c r="BL34" s="11">
        <v>0.29386099999999998</v>
      </c>
      <c r="BM34" s="11">
        <v>8.7931999999999996E-2</v>
      </c>
      <c r="BN34" s="15">
        <v>0.74789700000000003</v>
      </c>
      <c r="BO34" s="24">
        <v>0.76396699999999995</v>
      </c>
      <c r="BP34" s="24">
        <v>0.88453899999999996</v>
      </c>
      <c r="BT34" s="4" t="s">
        <v>98</v>
      </c>
      <c r="BU34" s="11">
        <v>0.14981900000000001</v>
      </c>
      <c r="BV34" s="11">
        <v>0.11673</v>
      </c>
      <c r="BW34" s="11">
        <v>9.7626000000000004E-2</v>
      </c>
      <c r="BX34" s="24">
        <v>0.83743299999999998</v>
      </c>
      <c r="BY34" s="24">
        <v>0.84984700000000002</v>
      </c>
      <c r="BZ34" s="24">
        <v>0.89417899999999995</v>
      </c>
    </row>
    <row r="35" spans="1:78" x14ac:dyDescent="0.25">
      <c r="A35" s="3"/>
      <c r="B35" s="11" t="s">
        <v>42</v>
      </c>
      <c r="C35" s="12">
        <v>3.81E-3</v>
      </c>
      <c r="D35" s="13">
        <v>5.5290000000000001E-3</v>
      </c>
      <c r="E35" s="13">
        <v>0.14088800000000001</v>
      </c>
      <c r="F35" s="23">
        <v>0.802033</v>
      </c>
      <c r="G35" s="21">
        <v>0.80237999999999998</v>
      </c>
      <c r="H35" s="15">
        <v>0.73701499999999998</v>
      </c>
      <c r="I35" s="11"/>
      <c r="K35" s="3"/>
      <c r="L35" s="11" t="s">
        <v>42</v>
      </c>
      <c r="M35" s="16">
        <v>5.2999999999999998E-4</v>
      </c>
      <c r="N35" s="17">
        <v>2.6689999999999999E-3</v>
      </c>
      <c r="O35" s="18">
        <v>7.2000000000000005E-4</v>
      </c>
      <c r="P35" s="14">
        <v>0.80331799999999998</v>
      </c>
      <c r="Q35" s="15">
        <v>0.80240800000000001</v>
      </c>
      <c r="R35" s="15">
        <v>0.80315599999999998</v>
      </c>
      <c r="U35" s="3"/>
      <c r="V35" s="11" t="s">
        <v>42</v>
      </c>
      <c r="W35" s="19">
        <v>1.9640999999999999E-2</v>
      </c>
      <c r="X35" s="13">
        <v>2.8316999999999998E-2</v>
      </c>
      <c r="Y35" s="6">
        <v>7.6999999999999996E-4</v>
      </c>
      <c r="Z35" s="23">
        <v>0.79528200000000004</v>
      </c>
      <c r="AA35" s="15">
        <v>0.79128600000000004</v>
      </c>
      <c r="AB35" s="21">
        <v>0.80334300000000003</v>
      </c>
      <c r="AE35" s="3"/>
      <c r="AF35" t="s">
        <v>42</v>
      </c>
      <c r="AG35" s="13">
        <v>2.9499999999999999E-3</v>
      </c>
      <c r="AH35" s="34">
        <v>9.0300000000000005E-4</v>
      </c>
      <c r="AI35" s="26">
        <v>2.6689999999999999E-3</v>
      </c>
      <c r="AJ35" s="58">
        <v>0.80337700000000001</v>
      </c>
      <c r="AK35" s="15">
        <v>0.80214600000000003</v>
      </c>
      <c r="AL35" s="24">
        <v>0.80240800000000001</v>
      </c>
      <c r="AP35" t="s">
        <v>164</v>
      </c>
      <c r="AQ35" s="13">
        <v>1.0164869999999999</v>
      </c>
      <c r="AR35" s="13">
        <v>1.061107</v>
      </c>
      <c r="AS35" s="13">
        <v>24.400573999999999</v>
      </c>
      <c r="AT35" s="15">
        <v>0.30122199999999999</v>
      </c>
      <c r="AU35" s="15">
        <v>0.354327</v>
      </c>
      <c r="AV35" s="15">
        <v>0</v>
      </c>
      <c r="AZ35" t="s">
        <v>164</v>
      </c>
      <c r="BA35" s="13">
        <v>1.1616359999999999</v>
      </c>
      <c r="BB35" s="13">
        <v>6.5310160000000002</v>
      </c>
      <c r="BC35" s="13">
        <v>1.351243</v>
      </c>
      <c r="BD35" s="24">
        <v>0.26999600000000001</v>
      </c>
      <c r="BE35" s="15">
        <v>0</v>
      </c>
      <c r="BF35" s="15">
        <v>0.23866200000000001</v>
      </c>
      <c r="BJ35" t="s">
        <v>164</v>
      </c>
      <c r="BK35" s="13">
        <v>1.1612929999999999</v>
      </c>
      <c r="BL35" s="13">
        <v>1.133321</v>
      </c>
      <c r="BM35" s="13">
        <v>6.8364070000000003</v>
      </c>
      <c r="BN35" s="15">
        <v>0.19155700000000001</v>
      </c>
      <c r="BO35" s="15">
        <v>0.19462199999999999</v>
      </c>
      <c r="BP35" s="15">
        <v>6.5268000000000007E-2</v>
      </c>
      <c r="BT35" t="s">
        <v>164</v>
      </c>
      <c r="BU35" s="13">
        <v>0.658806</v>
      </c>
      <c r="BV35" s="13">
        <v>1.3016000000000001</v>
      </c>
      <c r="BW35" s="13">
        <v>6.5310160000000002</v>
      </c>
      <c r="BX35" s="15">
        <v>0.48241600000000001</v>
      </c>
      <c r="BY35" s="15">
        <v>0.179338</v>
      </c>
      <c r="BZ35" s="15">
        <v>0</v>
      </c>
    </row>
    <row r="36" spans="1:78" x14ac:dyDescent="0.25">
      <c r="A36" s="3" t="s">
        <v>70</v>
      </c>
      <c r="B36" s="11" t="s">
        <v>43</v>
      </c>
      <c r="C36" s="12">
        <v>4.5760000000000002E-3</v>
      </c>
      <c r="D36" s="13">
        <v>0.15221100000000001</v>
      </c>
      <c r="E36" s="13">
        <v>1.2015E-2</v>
      </c>
      <c r="F36" s="14">
        <v>0.86707999999999996</v>
      </c>
      <c r="G36" s="15">
        <v>0.73259200000000002</v>
      </c>
      <c r="H36" s="15">
        <v>0.86423300000000003</v>
      </c>
      <c r="I36" s="11"/>
      <c r="K36" s="3" t="s">
        <v>70</v>
      </c>
      <c r="L36" s="11" t="s">
        <v>43</v>
      </c>
      <c r="M36" s="27">
        <v>1.616E-3</v>
      </c>
      <c r="N36" s="17">
        <v>0.172764</v>
      </c>
      <c r="O36" s="10">
        <v>3.5100000000000002E-4</v>
      </c>
      <c r="P36" s="23">
        <v>0.86815200000000003</v>
      </c>
      <c r="Q36" s="15">
        <v>0.77201200000000003</v>
      </c>
      <c r="R36" s="21">
        <v>0.86862099999999998</v>
      </c>
      <c r="U36" s="3" t="s">
        <v>70</v>
      </c>
      <c r="V36" s="11" t="s">
        <v>43</v>
      </c>
      <c r="W36" s="12">
        <v>2.0035000000000001E-2</v>
      </c>
      <c r="X36" s="13">
        <v>2.2091E-2</v>
      </c>
      <c r="Y36" s="13">
        <v>0.21402099999999999</v>
      </c>
      <c r="Z36" s="14">
        <v>0.85297699999999999</v>
      </c>
      <c r="AA36" s="15">
        <v>0.85014199999999995</v>
      </c>
      <c r="AB36" s="15">
        <v>0.693222</v>
      </c>
      <c r="AE36" s="3" t="s">
        <v>70</v>
      </c>
      <c r="AF36" t="s">
        <v>43</v>
      </c>
      <c r="AG36" s="13">
        <v>1.0580000000000001E-2</v>
      </c>
      <c r="AH36" s="34">
        <v>1.04E-2</v>
      </c>
      <c r="AI36" s="26">
        <v>0.172764</v>
      </c>
      <c r="AJ36" s="57">
        <v>0.86477199999999999</v>
      </c>
      <c r="AK36" s="21">
        <v>0.864846</v>
      </c>
      <c r="AL36" s="24">
        <v>0.77201200000000003</v>
      </c>
      <c r="AP36" t="s">
        <v>162</v>
      </c>
      <c r="AQ36" s="13">
        <v>0.85258999999999996</v>
      </c>
      <c r="AR36" s="13">
        <v>1.174312</v>
      </c>
      <c r="AS36" s="13">
        <v>24.284752000000001</v>
      </c>
      <c r="AT36" s="15">
        <v>0.321799</v>
      </c>
      <c r="AU36" s="15">
        <v>0.247254</v>
      </c>
      <c r="AV36" s="15">
        <v>0</v>
      </c>
      <c r="AZ36" t="s">
        <v>162</v>
      </c>
      <c r="BA36" s="13">
        <v>0.98827100000000001</v>
      </c>
      <c r="BB36" s="13">
        <v>5.9045870000000003</v>
      </c>
      <c r="BC36" s="13">
        <v>1.3903030000000001</v>
      </c>
      <c r="BD36" s="24">
        <v>0.28642499999999999</v>
      </c>
      <c r="BE36" s="15">
        <v>0</v>
      </c>
      <c r="BF36" s="15">
        <v>0.14997099999999999</v>
      </c>
      <c r="BJ36" t="s">
        <v>162</v>
      </c>
      <c r="BK36" s="13">
        <v>0.87442900000000001</v>
      </c>
      <c r="BL36" s="13">
        <v>0.88274300000000006</v>
      </c>
      <c r="BM36" s="13">
        <v>8.061185</v>
      </c>
      <c r="BN36" s="15">
        <v>0.24082799999999999</v>
      </c>
      <c r="BO36" s="15">
        <v>0.23765900000000001</v>
      </c>
      <c r="BP36" s="15">
        <v>5.9881999999999998E-2</v>
      </c>
      <c r="BT36" t="s">
        <v>162</v>
      </c>
      <c r="BU36" s="13">
        <v>0.57348299999999997</v>
      </c>
      <c r="BV36" s="13">
        <v>1.248437</v>
      </c>
      <c r="BW36" s="13">
        <v>5.9045870000000003</v>
      </c>
      <c r="BX36" s="15">
        <v>0.46440700000000001</v>
      </c>
      <c r="BY36" s="15">
        <v>0.13956299999999999</v>
      </c>
      <c r="BZ36" s="15">
        <v>0</v>
      </c>
    </row>
    <row r="37" spans="1:78" x14ac:dyDescent="0.25">
      <c r="A37" s="3"/>
      <c r="B37" s="11" t="s">
        <v>44</v>
      </c>
      <c r="C37" s="12">
        <v>7.5189999999999996E-3</v>
      </c>
      <c r="D37" s="13">
        <v>6.0831000000000003E-2</v>
      </c>
      <c r="E37" s="13">
        <v>2.0065E-2</v>
      </c>
      <c r="F37" s="14">
        <v>0.89598599999999995</v>
      </c>
      <c r="G37" s="15">
        <v>0.83737899999999998</v>
      </c>
      <c r="H37" s="15">
        <v>0.89007000000000003</v>
      </c>
      <c r="I37" s="11"/>
      <c r="K37" s="3"/>
      <c r="L37" s="11" t="s">
        <v>44</v>
      </c>
      <c r="M37" s="16">
        <v>4.1300000000000001E-4</v>
      </c>
      <c r="N37" s="17">
        <v>1.235E-3</v>
      </c>
      <c r="O37" s="31">
        <v>7.9799999999999999E-4</v>
      </c>
      <c r="P37" s="14">
        <v>0.90260499999999999</v>
      </c>
      <c r="Q37" s="15">
        <v>0.89099799999999996</v>
      </c>
      <c r="R37" s="15">
        <v>0.88885199999999998</v>
      </c>
      <c r="U37" s="3"/>
      <c r="V37" s="11" t="s">
        <v>44</v>
      </c>
      <c r="W37" s="22">
        <v>1.175E-3</v>
      </c>
      <c r="X37" s="13">
        <v>1.0510000000000001E-3</v>
      </c>
      <c r="Y37" s="6">
        <v>9.4600000000000001E-4</v>
      </c>
      <c r="Z37" s="23">
        <v>0.90085400000000004</v>
      </c>
      <c r="AA37" s="21">
        <v>0.90133200000000002</v>
      </c>
      <c r="AB37" s="15">
        <v>0.89049800000000001</v>
      </c>
      <c r="AE37" s="3"/>
      <c r="AF37" t="s">
        <v>44</v>
      </c>
      <c r="AG37" s="13">
        <v>1.0414E-2</v>
      </c>
      <c r="AH37" s="33">
        <v>2.5666999999999999E-2</v>
      </c>
      <c r="AI37" s="9">
        <v>1.235E-3</v>
      </c>
      <c r="AJ37" s="57">
        <v>0.89136099999999996</v>
      </c>
      <c r="AK37" s="21">
        <v>0.89874399999999999</v>
      </c>
      <c r="AL37" s="24">
        <v>0.89099799999999996</v>
      </c>
      <c r="AP37" t="s">
        <v>163</v>
      </c>
      <c r="AQ37" s="13">
        <v>0.106809</v>
      </c>
      <c r="AR37" s="13">
        <v>0.53278300000000001</v>
      </c>
      <c r="AS37" s="13">
        <v>1.622125</v>
      </c>
      <c r="AT37" s="15">
        <v>0.85976699999999995</v>
      </c>
      <c r="AU37" s="15">
        <v>0.61907599999999996</v>
      </c>
      <c r="AV37" s="15">
        <v>0.167189</v>
      </c>
      <c r="AZ37" t="s">
        <v>163</v>
      </c>
      <c r="BA37" s="13">
        <v>2.6315000000000002E-2</v>
      </c>
      <c r="BB37" s="13">
        <v>3.4939999999999999E-2</v>
      </c>
      <c r="BC37" s="13">
        <v>5.5718999999999998E-2</v>
      </c>
      <c r="BD37" s="24">
        <v>0.92234899999999997</v>
      </c>
      <c r="BE37" s="15">
        <v>0.91086999999999996</v>
      </c>
      <c r="BF37" s="15">
        <v>0.91093299999999999</v>
      </c>
      <c r="BJ37" t="s">
        <v>163</v>
      </c>
      <c r="BK37" s="13">
        <v>0.149506</v>
      </c>
      <c r="BL37" s="13">
        <v>0.137576</v>
      </c>
      <c r="BM37" s="13">
        <v>0.79609300000000005</v>
      </c>
      <c r="BN37" s="15">
        <v>0.80066099999999996</v>
      </c>
      <c r="BO37" s="15">
        <v>0.81222000000000005</v>
      </c>
      <c r="BP37" s="15">
        <v>0.71434699999999995</v>
      </c>
      <c r="BT37" t="s">
        <v>163</v>
      </c>
      <c r="BU37" s="13">
        <v>6.5555000000000002E-2</v>
      </c>
      <c r="BV37" s="13">
        <v>0.40086300000000002</v>
      </c>
      <c r="BW37" s="13">
        <v>3.4939999999999999E-2</v>
      </c>
      <c r="BX37" s="15">
        <v>0.90402000000000005</v>
      </c>
      <c r="BY37" s="15">
        <v>0.70085699999999995</v>
      </c>
      <c r="BZ37" s="15">
        <v>0.91086999999999996</v>
      </c>
    </row>
    <row r="38" spans="1:78" x14ac:dyDescent="0.25">
      <c r="A38" s="3"/>
      <c r="B38" s="11" t="s">
        <v>45</v>
      </c>
      <c r="C38" s="12">
        <v>0.19769700000000001</v>
      </c>
      <c r="D38" s="13">
        <v>0.60194300000000001</v>
      </c>
      <c r="E38" s="13">
        <v>0.56252000000000002</v>
      </c>
      <c r="F38" s="14">
        <v>0.68203999999999998</v>
      </c>
      <c r="G38" s="15">
        <v>0.457561</v>
      </c>
      <c r="H38" s="15">
        <v>0.40027099999999999</v>
      </c>
      <c r="I38" s="11"/>
      <c r="K38" s="3"/>
      <c r="L38" s="11" t="s">
        <v>45</v>
      </c>
      <c r="M38" s="16">
        <v>0.110843</v>
      </c>
      <c r="N38" s="17">
        <v>0.219529</v>
      </c>
      <c r="O38" s="18">
        <v>0.17181399999999999</v>
      </c>
      <c r="P38" s="14">
        <v>0.70583399999999996</v>
      </c>
      <c r="Q38" s="24">
        <v>0.665713</v>
      </c>
      <c r="R38" s="15">
        <v>0.68886999999999998</v>
      </c>
      <c r="U38" s="3"/>
      <c r="V38" s="11" t="s">
        <v>45</v>
      </c>
      <c r="W38" s="12">
        <v>0.10693800000000001</v>
      </c>
      <c r="X38" s="13">
        <v>0.116936</v>
      </c>
      <c r="Y38" s="13">
        <v>0.17552200000000001</v>
      </c>
      <c r="Z38" s="14">
        <v>0.72171300000000005</v>
      </c>
      <c r="AA38" s="15">
        <v>0.70841600000000005</v>
      </c>
      <c r="AB38" s="15">
        <v>0.69099500000000003</v>
      </c>
      <c r="AE38" s="3"/>
      <c r="AF38" t="s">
        <v>45</v>
      </c>
      <c r="AG38" s="6">
        <v>0.12354999999999999</v>
      </c>
      <c r="AH38" s="33">
        <v>0.26333299999999998</v>
      </c>
      <c r="AI38" s="26">
        <v>0.219529</v>
      </c>
      <c r="AJ38" s="57">
        <v>0.69376400000000005</v>
      </c>
      <c r="AK38" s="21">
        <v>0.73480599999999996</v>
      </c>
      <c r="AL38" s="24">
        <v>0.665713</v>
      </c>
      <c r="AP38" t="s">
        <v>165</v>
      </c>
      <c r="AQ38" s="13">
        <v>46666665164800</v>
      </c>
      <c r="AR38" s="13">
        <v>66666666917888</v>
      </c>
      <c r="AS38" s="13">
        <v>100000000376832</v>
      </c>
      <c r="AT38" s="15">
        <v>0.210891</v>
      </c>
      <c r="AU38" s="15">
        <v>0.174177</v>
      </c>
      <c r="AV38" s="15">
        <v>0</v>
      </c>
      <c r="AZ38" t="s">
        <v>165</v>
      </c>
      <c r="BA38" s="13">
        <v>39999999311872</v>
      </c>
      <c r="BB38" s="13">
        <v>100000000376832</v>
      </c>
      <c r="BC38" s="13">
        <v>33333333458944</v>
      </c>
      <c r="BD38" s="24">
        <v>0.38149699999999998</v>
      </c>
      <c r="BE38" s="15">
        <v>0</v>
      </c>
      <c r="BF38" s="15">
        <v>0.33909800000000001</v>
      </c>
      <c r="BG38" s="32"/>
      <c r="BI38" s="32"/>
      <c r="BJ38" t="s">
        <v>165</v>
      </c>
      <c r="BK38" s="13">
        <v>100000000376832</v>
      </c>
      <c r="BL38" s="13">
        <v>93333330329600</v>
      </c>
      <c r="BM38" s="13">
        <v>93333330329600</v>
      </c>
      <c r="BN38" s="15">
        <v>0</v>
      </c>
      <c r="BO38" s="15">
        <v>2.0899000000000001E-2</v>
      </c>
      <c r="BP38" s="15">
        <v>6.3038999999999998E-2</v>
      </c>
      <c r="BT38" t="s">
        <v>165</v>
      </c>
      <c r="BU38" s="13">
        <v>0.26271899999999998</v>
      </c>
      <c r="BV38" s="13">
        <v>0.27120699999999998</v>
      </c>
      <c r="BW38" s="13">
        <v>100000000376832</v>
      </c>
      <c r="BX38" s="15">
        <v>0.63558700000000001</v>
      </c>
      <c r="BY38" s="15">
        <v>0.37658799999999998</v>
      </c>
      <c r="BZ38" s="15">
        <v>0</v>
      </c>
    </row>
    <row r="39" spans="1:78" x14ac:dyDescent="0.25">
      <c r="A39" s="3" t="s">
        <v>71</v>
      </c>
      <c r="B39" s="11" t="s">
        <v>46</v>
      </c>
      <c r="C39" s="12">
        <v>4.3829E-2</v>
      </c>
      <c r="D39" s="13">
        <v>0.30891299999999999</v>
      </c>
      <c r="E39" s="13">
        <v>9.6534999999999996E-2</v>
      </c>
      <c r="F39" s="14">
        <v>0.79852699999999999</v>
      </c>
      <c r="G39" s="15">
        <v>0.627637</v>
      </c>
      <c r="H39" s="15">
        <v>0.77658000000000005</v>
      </c>
      <c r="I39" s="11"/>
      <c r="K39" s="3" t="s">
        <v>71</v>
      </c>
      <c r="L39" s="11" t="s">
        <v>46</v>
      </c>
      <c r="M39" s="27">
        <v>1.4878000000000001E-2</v>
      </c>
      <c r="N39" s="17">
        <v>0.14102600000000001</v>
      </c>
      <c r="O39" s="10">
        <v>8.2330000000000007E-3</v>
      </c>
      <c r="P39" s="14">
        <v>0.82634099999999999</v>
      </c>
      <c r="Q39" s="15">
        <v>0.71796000000000004</v>
      </c>
      <c r="R39" s="15">
        <v>0.82508599999999999</v>
      </c>
      <c r="U39" s="3" t="s">
        <v>71</v>
      </c>
      <c r="V39" s="11" t="s">
        <v>46</v>
      </c>
      <c r="W39" s="19">
        <v>6.1000000000000004E-3</v>
      </c>
      <c r="X39" s="6">
        <v>5.7039999999999999E-3</v>
      </c>
      <c r="Y39" s="13">
        <v>0.149505</v>
      </c>
      <c r="Z39" s="23">
        <v>0.82672800000000002</v>
      </c>
      <c r="AA39" s="21">
        <v>0.82711000000000001</v>
      </c>
      <c r="AB39" s="15">
        <v>0.71699400000000002</v>
      </c>
      <c r="AE39" s="3" t="s">
        <v>71</v>
      </c>
      <c r="AF39" t="s">
        <v>46</v>
      </c>
      <c r="AG39" s="6">
        <v>2.7605999999999999E-2</v>
      </c>
      <c r="AH39" s="33">
        <v>7.2877999999999998E-2</v>
      </c>
      <c r="AI39" s="26">
        <v>0.14102600000000001</v>
      </c>
      <c r="AJ39" s="57">
        <v>0.78823799999999999</v>
      </c>
      <c r="AK39" s="21">
        <v>0.80787799999999999</v>
      </c>
      <c r="AL39" s="24">
        <v>0.71796000000000004</v>
      </c>
      <c r="AP39" t="s">
        <v>166</v>
      </c>
      <c r="AQ39" s="33">
        <v>13333333803008</v>
      </c>
      <c r="AR39" s="13">
        <v>46666665164800</v>
      </c>
      <c r="AS39" s="13">
        <v>100000000376832</v>
      </c>
      <c r="AT39" s="57">
        <v>0.346609</v>
      </c>
      <c r="AU39" s="15">
        <v>0.31846400000000002</v>
      </c>
      <c r="AV39" s="15">
        <v>0</v>
      </c>
      <c r="AW39" s="1"/>
      <c r="AX39" s="1"/>
      <c r="AZ39" t="s">
        <v>166</v>
      </c>
      <c r="BA39" s="13">
        <v>19999999655936</v>
      </c>
      <c r="BB39" s="13">
        <v>100000000376832</v>
      </c>
      <c r="BC39" s="13">
        <v>39999999311872</v>
      </c>
      <c r="BD39" s="24">
        <v>0.38408399999999998</v>
      </c>
      <c r="BE39" s="15">
        <v>0</v>
      </c>
      <c r="BF39" s="15">
        <v>0.32611800000000002</v>
      </c>
      <c r="BG39" s="32"/>
      <c r="BI39" s="32"/>
      <c r="BJ39" t="s">
        <v>166</v>
      </c>
      <c r="BK39" s="13">
        <v>100000000376832</v>
      </c>
      <c r="BL39" s="13">
        <v>100000000376832</v>
      </c>
      <c r="BM39" s="13">
        <v>93333330329600</v>
      </c>
      <c r="BN39" s="15">
        <v>0</v>
      </c>
      <c r="BO39" s="15">
        <v>0</v>
      </c>
      <c r="BP39" s="15">
        <v>6.0135000000000001E-2</v>
      </c>
      <c r="BT39" t="s">
        <v>166</v>
      </c>
      <c r="BU39" s="13">
        <v>0.256525</v>
      </c>
      <c r="BV39" s="13">
        <v>0.25332300000000002</v>
      </c>
      <c r="BW39" s="13">
        <v>100000000376832</v>
      </c>
      <c r="BX39" s="15">
        <v>0.620869</v>
      </c>
      <c r="BY39" s="15">
        <v>0.36182300000000001</v>
      </c>
      <c r="BZ39" s="15">
        <v>0</v>
      </c>
    </row>
    <row r="40" spans="1:78" x14ac:dyDescent="0.25">
      <c r="A40" s="3"/>
      <c r="B40" s="11" t="s">
        <v>47</v>
      </c>
      <c r="C40" s="12">
        <v>0.10628600000000001</v>
      </c>
      <c r="D40" s="13">
        <v>0.47072999999999998</v>
      </c>
      <c r="E40" s="13">
        <v>0.55909299999999995</v>
      </c>
      <c r="F40" s="14">
        <v>0.72567700000000002</v>
      </c>
      <c r="G40" s="15">
        <v>0.50869699999999995</v>
      </c>
      <c r="H40" s="15">
        <v>0.43335499999999999</v>
      </c>
      <c r="I40" s="11"/>
      <c r="K40" s="3"/>
      <c r="L40" s="11" t="s">
        <v>47</v>
      </c>
      <c r="M40" s="16">
        <v>7.3340000000000002E-2</v>
      </c>
      <c r="N40" s="17">
        <v>0.21199999999999999</v>
      </c>
      <c r="O40" s="18">
        <v>9.3365000000000004E-2</v>
      </c>
      <c r="P40" s="14">
        <v>0.75611099999999998</v>
      </c>
      <c r="Q40" s="15">
        <v>0.64076500000000003</v>
      </c>
      <c r="R40" s="15">
        <v>0.72726800000000003</v>
      </c>
      <c r="U40" s="3"/>
      <c r="V40" s="11" t="s">
        <v>47</v>
      </c>
      <c r="W40" s="12">
        <v>2.2911999999999998E-2</v>
      </c>
      <c r="X40" s="13">
        <v>2.3397999999999999E-2</v>
      </c>
      <c r="Y40" s="13">
        <v>0.21895200000000001</v>
      </c>
      <c r="Z40" s="23">
        <v>0.806369</v>
      </c>
      <c r="AA40" s="21">
        <v>0.80805000000000005</v>
      </c>
      <c r="AB40" s="15">
        <v>0.66101299999999996</v>
      </c>
      <c r="AE40" s="3"/>
      <c r="AF40" t="s">
        <v>47</v>
      </c>
      <c r="AG40" s="6">
        <v>9.4376000000000002E-2</v>
      </c>
      <c r="AH40" s="33">
        <v>0.18120700000000001</v>
      </c>
      <c r="AI40" s="26">
        <v>0.21199999999999999</v>
      </c>
      <c r="AJ40" s="57">
        <v>0.717109</v>
      </c>
      <c r="AK40" s="21">
        <v>0.75880700000000001</v>
      </c>
      <c r="AL40" s="24">
        <v>0.64076500000000003</v>
      </c>
      <c r="AO40" s="32"/>
      <c r="AP40" t="s">
        <v>167</v>
      </c>
      <c r="AQ40" s="13">
        <v>100000000376832</v>
      </c>
      <c r="AR40" s="13">
        <v>100000000376832</v>
      </c>
      <c r="AS40" s="13">
        <v>100000000376832</v>
      </c>
      <c r="AT40" s="15">
        <v>0</v>
      </c>
      <c r="AU40" s="15">
        <v>0</v>
      </c>
      <c r="AV40" s="15">
        <v>0</v>
      </c>
      <c r="AX40" s="5"/>
      <c r="AZ40" t="s">
        <v>167</v>
      </c>
      <c r="BA40" s="13">
        <v>26666667606016</v>
      </c>
      <c r="BB40" s="13">
        <v>100000000376832</v>
      </c>
      <c r="BC40" s="13">
        <v>33333333458944</v>
      </c>
      <c r="BD40" s="24">
        <v>0</v>
      </c>
      <c r="BE40" s="15">
        <v>0</v>
      </c>
      <c r="BF40" s="15">
        <v>1.0453E-2</v>
      </c>
      <c r="BG40" s="32"/>
      <c r="BI40" s="32"/>
      <c r="BJ40" t="s">
        <v>167</v>
      </c>
      <c r="BK40" s="13">
        <v>100000000376832</v>
      </c>
      <c r="BL40" s="13">
        <v>100000000376832</v>
      </c>
      <c r="BM40" s="13">
        <v>100000000376832</v>
      </c>
      <c r="BN40" s="15">
        <v>0</v>
      </c>
      <c r="BO40" s="15">
        <v>0</v>
      </c>
      <c r="BP40" s="15">
        <v>0</v>
      </c>
      <c r="BT40" t="s">
        <v>167</v>
      </c>
      <c r="BU40" s="13">
        <v>1.684239</v>
      </c>
      <c r="BV40" s="13">
        <v>4.0839879999999997</v>
      </c>
      <c r="BW40" s="13">
        <v>100000000376832</v>
      </c>
      <c r="BX40" s="15">
        <v>9.2750000000000003E-3</v>
      </c>
      <c r="BY40" s="15">
        <v>0</v>
      </c>
      <c r="BZ40" s="15">
        <v>0</v>
      </c>
    </row>
    <row r="41" spans="1:78" x14ac:dyDescent="0.25">
      <c r="A41" s="3"/>
      <c r="B41" s="11" t="s">
        <v>48</v>
      </c>
      <c r="C41" s="12">
        <v>5.3048999999999999E-2</v>
      </c>
      <c r="D41" s="13">
        <v>0.14067399999999999</v>
      </c>
      <c r="E41" s="13">
        <v>9.3833E-2</v>
      </c>
      <c r="F41" s="14">
        <v>0.86699800000000005</v>
      </c>
      <c r="G41" s="15">
        <v>0.81273300000000004</v>
      </c>
      <c r="H41" s="15">
        <v>0.83948900000000004</v>
      </c>
      <c r="I41" s="11"/>
      <c r="K41" s="3"/>
      <c r="L41" s="11" t="s">
        <v>48</v>
      </c>
      <c r="M41" s="27">
        <v>3.9201E-2</v>
      </c>
      <c r="N41" s="17">
        <v>0.138213</v>
      </c>
      <c r="O41" s="10">
        <v>3.6149000000000001E-2</v>
      </c>
      <c r="P41" s="14">
        <v>0.87193399999999999</v>
      </c>
      <c r="Q41" s="15">
        <v>0.83260800000000001</v>
      </c>
      <c r="R41" s="15">
        <v>0.86652099999999999</v>
      </c>
      <c r="U41" s="3"/>
      <c r="V41" s="11" t="s">
        <v>48</v>
      </c>
      <c r="W41" s="19">
        <v>5.4679999999999998E-3</v>
      </c>
      <c r="X41" s="6">
        <v>5.4450000000000002E-3</v>
      </c>
      <c r="Y41" s="13">
        <v>0.13319900000000001</v>
      </c>
      <c r="Z41" s="23">
        <v>0.89715299999999998</v>
      </c>
      <c r="AA41" s="21">
        <v>0.89969100000000002</v>
      </c>
      <c r="AB41" s="15">
        <v>0.83603799999999995</v>
      </c>
      <c r="AE41" s="3"/>
      <c r="AF41" t="s">
        <v>48</v>
      </c>
      <c r="AG41" s="6">
        <v>3.2862000000000002E-2</v>
      </c>
      <c r="AH41" s="33">
        <v>5.3323000000000002E-2</v>
      </c>
      <c r="AI41" s="26">
        <v>0.138213</v>
      </c>
      <c r="AJ41" s="57">
        <v>0.86940099999999998</v>
      </c>
      <c r="AK41" s="21">
        <v>0.88053599999999999</v>
      </c>
      <c r="AL41" s="24">
        <v>0.83260800000000001</v>
      </c>
      <c r="AO41" s="32"/>
      <c r="AP41" t="s">
        <v>168</v>
      </c>
      <c r="AQ41" s="13">
        <v>1.249436</v>
      </c>
      <c r="AR41" s="13">
        <v>1.179306</v>
      </c>
      <c r="AS41" s="13">
        <v>22.912217999999999</v>
      </c>
      <c r="AT41" s="15">
        <v>0.145986</v>
      </c>
      <c r="AU41" s="15">
        <v>0.247449</v>
      </c>
      <c r="AV41" s="15">
        <v>0</v>
      </c>
      <c r="AX41" s="5"/>
      <c r="AZ41" t="s">
        <v>168</v>
      </c>
      <c r="BA41" s="13">
        <v>1.0892250000000001</v>
      </c>
      <c r="BB41" s="13">
        <v>5.7443939999999998</v>
      </c>
      <c r="BC41" s="13">
        <v>1.5277890000000001</v>
      </c>
      <c r="BD41" s="24">
        <v>0.263156</v>
      </c>
      <c r="BE41" s="15">
        <v>0</v>
      </c>
      <c r="BF41" s="15">
        <v>0.16730800000000001</v>
      </c>
      <c r="BG41" s="32"/>
      <c r="BI41" s="32"/>
      <c r="BJ41" t="s">
        <v>168</v>
      </c>
      <c r="BK41" s="13">
        <v>1.7160089999999999</v>
      </c>
      <c r="BL41" s="13">
        <v>1.7342340000000001</v>
      </c>
      <c r="BM41" s="13">
        <v>7.2160789999999997</v>
      </c>
      <c r="BN41" s="15">
        <v>2.3265000000000001E-2</v>
      </c>
      <c r="BO41" s="15">
        <v>2.4539999999999999E-2</v>
      </c>
      <c r="BP41" s="15">
        <v>0</v>
      </c>
      <c r="BT41" t="s">
        <v>168</v>
      </c>
      <c r="BU41" s="13">
        <v>0.64919499999999997</v>
      </c>
      <c r="BV41" s="13">
        <v>0.962561</v>
      </c>
      <c r="BW41" s="13">
        <v>5.7443939999999998</v>
      </c>
      <c r="BX41" s="15">
        <v>0.45373200000000002</v>
      </c>
      <c r="BY41" s="15">
        <v>0.25485400000000002</v>
      </c>
      <c r="BZ41" s="15">
        <v>0</v>
      </c>
    </row>
    <row r="42" spans="1:78" x14ac:dyDescent="0.25">
      <c r="A42" s="3"/>
      <c r="B42" s="11" t="s">
        <v>49</v>
      </c>
      <c r="C42" s="12">
        <v>0.15495700000000001</v>
      </c>
      <c r="D42" s="13">
        <v>2.552997</v>
      </c>
      <c r="E42" s="13">
        <v>0.44311200000000001</v>
      </c>
      <c r="F42" s="14">
        <v>0.78466199999999997</v>
      </c>
      <c r="G42" s="15">
        <v>0.373027</v>
      </c>
      <c r="H42" s="15">
        <v>0.57367900000000005</v>
      </c>
      <c r="I42" s="11"/>
      <c r="K42" s="3"/>
      <c r="L42" s="11" t="s">
        <v>49</v>
      </c>
      <c r="M42" s="16">
        <v>8.9734999999999995E-2</v>
      </c>
      <c r="N42" s="17">
        <v>3.2483840000000002</v>
      </c>
      <c r="O42" s="18">
        <v>0.124801</v>
      </c>
      <c r="P42" s="14">
        <v>0.81267199999999995</v>
      </c>
      <c r="Q42" s="15">
        <v>0.48507299999999998</v>
      </c>
      <c r="R42" s="15">
        <v>0.77746499999999996</v>
      </c>
      <c r="U42" s="3"/>
      <c r="V42" s="11" t="s">
        <v>49</v>
      </c>
      <c r="W42" s="12">
        <v>2.104E-2</v>
      </c>
      <c r="X42" s="13">
        <v>2.4622000000000002E-2</v>
      </c>
      <c r="Y42" s="13">
        <v>1.2750379999999999</v>
      </c>
      <c r="Z42" s="14">
        <v>0.87248199999999998</v>
      </c>
      <c r="AA42" s="15">
        <v>0.86858299999999999</v>
      </c>
      <c r="AB42" s="15">
        <v>0.62258800000000003</v>
      </c>
      <c r="AE42" s="3"/>
      <c r="AF42" t="s">
        <v>49</v>
      </c>
      <c r="AG42" s="6">
        <v>8.8724999999999998E-2</v>
      </c>
      <c r="AH42" s="33">
        <v>0.20988399999999999</v>
      </c>
      <c r="AI42" s="26">
        <v>3.2483840000000002</v>
      </c>
      <c r="AJ42" s="57">
        <v>0.76404300000000003</v>
      </c>
      <c r="AK42" s="21">
        <v>0.83951799999999999</v>
      </c>
      <c r="AL42" s="24">
        <v>0.48507299999999998</v>
      </c>
      <c r="AO42" s="32"/>
      <c r="AP42" t="s">
        <v>169</v>
      </c>
      <c r="AQ42" s="13">
        <v>0.78141499999999997</v>
      </c>
      <c r="AR42" s="13">
        <v>1.0801890000000001</v>
      </c>
      <c r="AS42" s="13">
        <v>21.065473999999998</v>
      </c>
      <c r="AT42" s="15">
        <v>0.34186100000000003</v>
      </c>
      <c r="AU42" s="15">
        <v>0.249389</v>
      </c>
      <c r="AV42" s="15">
        <v>0</v>
      </c>
      <c r="AX42" s="5"/>
      <c r="AZ42" t="s">
        <v>169</v>
      </c>
      <c r="BA42" s="13">
        <v>0.89471800000000001</v>
      </c>
      <c r="BB42" s="13">
        <v>5.4152930000000001</v>
      </c>
      <c r="BC42" s="13">
        <v>0.91788899999999995</v>
      </c>
      <c r="BD42" s="24">
        <v>0.294157</v>
      </c>
      <c r="BE42" s="15">
        <v>0</v>
      </c>
      <c r="BF42" s="15">
        <v>0.264766</v>
      </c>
      <c r="BG42" s="32"/>
      <c r="BI42" s="32"/>
      <c r="BJ42" t="s">
        <v>169</v>
      </c>
      <c r="BK42" s="13">
        <v>1.521971</v>
      </c>
      <c r="BL42" s="13">
        <v>1.5767089999999999</v>
      </c>
      <c r="BM42" s="13">
        <v>6.7933120000000002</v>
      </c>
      <c r="BN42" s="15">
        <v>3.2500000000000001E-2</v>
      </c>
      <c r="BO42" s="15">
        <v>2.29E-2</v>
      </c>
      <c r="BP42" s="15">
        <v>0.10359</v>
      </c>
      <c r="BT42" t="s">
        <v>169</v>
      </c>
      <c r="BU42" s="13">
        <v>0.48644300000000001</v>
      </c>
      <c r="BV42" s="13">
        <v>0.87695199999999995</v>
      </c>
      <c r="BW42" s="13">
        <v>5.4152930000000001</v>
      </c>
      <c r="BX42" s="15">
        <v>0.501278</v>
      </c>
      <c r="BY42" s="15">
        <v>0.26142799999999999</v>
      </c>
      <c r="BZ42" s="15">
        <v>0</v>
      </c>
    </row>
    <row r="43" spans="1:78" x14ac:dyDescent="0.25">
      <c r="A43" s="3" t="s">
        <v>72</v>
      </c>
      <c r="B43" s="11" t="s">
        <v>50</v>
      </c>
      <c r="C43" s="12">
        <v>9.5873E-2</v>
      </c>
      <c r="D43" s="13">
        <v>0.16928299999999999</v>
      </c>
      <c r="E43" s="13">
        <v>9.8322000000000007E-2</v>
      </c>
      <c r="F43" s="14">
        <v>0.84316999999999998</v>
      </c>
      <c r="G43" s="15">
        <v>0.80606</v>
      </c>
      <c r="H43" s="15">
        <v>0.84090299999999996</v>
      </c>
      <c r="I43" s="11"/>
      <c r="K43" s="3" t="s">
        <v>72</v>
      </c>
      <c r="L43" s="11" t="s">
        <v>50</v>
      </c>
      <c r="M43" s="27">
        <v>7.8410999999999995E-2</v>
      </c>
      <c r="N43" s="9">
        <v>4.7941999999999999E-2</v>
      </c>
      <c r="O43" s="18">
        <v>9.3114000000000002E-2</v>
      </c>
      <c r="P43" s="23">
        <v>0.85974600000000001</v>
      </c>
      <c r="Q43" s="21">
        <v>0.90105999999999997</v>
      </c>
      <c r="R43" s="15">
        <v>0.84803799999999996</v>
      </c>
      <c r="U43" s="3" t="s">
        <v>72</v>
      </c>
      <c r="V43" s="11" t="s">
        <v>50</v>
      </c>
      <c r="W43" s="19">
        <v>1.0562999999999999E-2</v>
      </c>
      <c r="X43" s="13">
        <v>0.10420500000000001</v>
      </c>
      <c r="Y43" s="6">
        <v>9.990000000000001E-4</v>
      </c>
      <c r="Z43" s="23">
        <v>0.83442300000000003</v>
      </c>
      <c r="AA43" s="15">
        <v>0.83154399999999995</v>
      </c>
      <c r="AB43" s="21">
        <v>0.91625500000000004</v>
      </c>
      <c r="AE43" s="3" t="s">
        <v>72</v>
      </c>
      <c r="AF43" t="s">
        <v>50</v>
      </c>
      <c r="AG43" s="13">
        <v>9.9246000000000001E-2</v>
      </c>
      <c r="AH43" s="33">
        <v>0.11050699999999999</v>
      </c>
      <c r="AI43" s="9">
        <v>4.7941999999999999E-2</v>
      </c>
      <c r="AJ43" s="57">
        <v>0.83442300000000003</v>
      </c>
      <c r="AK43" s="24">
        <v>0.84232700000000005</v>
      </c>
      <c r="AL43" s="21">
        <v>0.90105999999999997</v>
      </c>
      <c r="AO43" s="32"/>
      <c r="AP43" t="s">
        <v>170</v>
      </c>
      <c r="AQ43" s="13">
        <v>5.8194999999999997E-2</v>
      </c>
      <c r="AR43" s="13">
        <v>0.72877800000000004</v>
      </c>
      <c r="AS43" s="13">
        <v>0.471943</v>
      </c>
      <c r="AT43" s="15">
        <v>0.88049299999999997</v>
      </c>
      <c r="AU43" s="15">
        <v>0.53869999999999996</v>
      </c>
      <c r="AV43" s="15">
        <v>0.57022399999999995</v>
      </c>
      <c r="AX43" s="5"/>
      <c r="AZ43" t="s">
        <v>170</v>
      </c>
      <c r="BA43" s="13">
        <v>7.0903999999999995E-2</v>
      </c>
      <c r="BB43" s="13">
        <v>5.3860999999999999E-2</v>
      </c>
      <c r="BC43" s="13">
        <v>6.4528000000000002E-2</v>
      </c>
      <c r="BD43" s="24">
        <v>0.88541199999999998</v>
      </c>
      <c r="BE43" s="15">
        <v>0.86948099999999995</v>
      </c>
      <c r="BF43" s="15">
        <v>0.88391399999999998</v>
      </c>
      <c r="BG43" s="32"/>
      <c r="BI43" s="32"/>
      <c r="BJ43" t="s">
        <v>170</v>
      </c>
      <c r="BK43" s="13">
        <v>0.180147</v>
      </c>
      <c r="BL43" s="13">
        <v>0.168184</v>
      </c>
      <c r="BM43" s="13">
        <v>2.6042299999999998</v>
      </c>
      <c r="BN43" s="15">
        <v>0.74232299999999996</v>
      </c>
      <c r="BO43" s="15">
        <v>0.75531499999999996</v>
      </c>
      <c r="BP43" s="15">
        <v>0.34932299999999999</v>
      </c>
      <c r="BT43" t="s">
        <v>170</v>
      </c>
      <c r="BU43" s="13">
        <v>8.6078000000000002E-2</v>
      </c>
      <c r="BV43" s="13">
        <v>0.41057500000000002</v>
      </c>
      <c r="BW43" s="13">
        <v>5.3860999999999999E-2</v>
      </c>
      <c r="BX43" s="15">
        <v>0.86496099999999998</v>
      </c>
      <c r="BY43" s="15">
        <v>0.64136599999999999</v>
      </c>
      <c r="BZ43" s="15">
        <v>0.86948099999999995</v>
      </c>
    </row>
    <row r="44" spans="1:78" x14ac:dyDescent="0.25">
      <c r="A44" s="3"/>
      <c r="B44" s="11" t="s">
        <v>51</v>
      </c>
      <c r="C44" s="19">
        <v>6.0137999999999997E-2</v>
      </c>
      <c r="D44" s="13">
        <v>0.251857</v>
      </c>
      <c r="E44" s="6">
        <v>5.8777000000000003E-2</v>
      </c>
      <c r="F44" s="23">
        <v>0.76027699999999998</v>
      </c>
      <c r="G44" s="15">
        <v>0.65526899999999999</v>
      </c>
      <c r="H44" s="21">
        <v>0.762077</v>
      </c>
      <c r="I44" s="11"/>
      <c r="K44" s="3"/>
      <c r="L44" s="11" t="s">
        <v>51</v>
      </c>
      <c r="M44" s="25">
        <v>1.8124999999999999E-2</v>
      </c>
      <c r="N44" s="9">
        <v>9.2000000000000003E-4</v>
      </c>
      <c r="O44" s="18">
        <v>1.3309999999999999E-3</v>
      </c>
      <c r="P44" s="20">
        <v>0.86213600000000001</v>
      </c>
      <c r="Q44" s="21">
        <v>0.874556</v>
      </c>
      <c r="R44" s="15">
        <v>0.874332</v>
      </c>
      <c r="U44" s="3"/>
      <c r="V44" s="11" t="s">
        <v>51</v>
      </c>
      <c r="W44" s="19">
        <v>7.5209999999999999E-2</v>
      </c>
      <c r="X44" s="13">
        <v>7.8884999999999997E-2</v>
      </c>
      <c r="Y44" s="6">
        <v>6.2799999999999998E-4</v>
      </c>
      <c r="Z44" s="23">
        <v>0.74653199999999997</v>
      </c>
      <c r="AA44" s="15">
        <v>0.74401399999999995</v>
      </c>
      <c r="AB44" s="21">
        <v>0.874726</v>
      </c>
      <c r="AE44" s="3"/>
      <c r="AF44" t="s">
        <v>51</v>
      </c>
      <c r="AG44" s="13">
        <v>5.7298000000000002E-2</v>
      </c>
      <c r="AH44" s="33">
        <v>7.2484999999999994E-2</v>
      </c>
      <c r="AI44" s="9">
        <v>9.2000000000000003E-4</v>
      </c>
      <c r="AJ44" s="57">
        <v>0.75203799999999998</v>
      </c>
      <c r="AK44" s="24">
        <v>0.79540500000000003</v>
      </c>
      <c r="AL44" s="21">
        <v>0.874556</v>
      </c>
      <c r="AO44" s="32"/>
      <c r="AP44" s="32"/>
      <c r="AX44" s="5"/>
      <c r="BG44" s="32"/>
      <c r="BI44" s="32"/>
      <c r="BJ44" s="32"/>
    </row>
    <row r="45" spans="1:78" x14ac:dyDescent="0.25">
      <c r="A45" s="3"/>
      <c r="B45" s="11" t="s">
        <v>52</v>
      </c>
      <c r="C45" s="19">
        <v>6.6195000000000004E-2</v>
      </c>
      <c r="D45" s="13">
        <v>0.29563600000000001</v>
      </c>
      <c r="E45" s="6">
        <v>6.4821000000000004E-2</v>
      </c>
      <c r="F45" s="23">
        <v>0.67945</v>
      </c>
      <c r="G45" s="15">
        <v>0.55772299999999997</v>
      </c>
      <c r="H45" s="21">
        <v>0.68069000000000002</v>
      </c>
      <c r="I45" s="11"/>
      <c r="K45" s="3"/>
      <c r="L45" s="11" t="s">
        <v>52</v>
      </c>
      <c r="M45" s="16">
        <v>1.0194E-2</v>
      </c>
      <c r="N45" s="17">
        <v>2.9855E-2</v>
      </c>
      <c r="O45" s="31">
        <v>1.2297000000000001E-2</v>
      </c>
      <c r="P45" s="14">
        <v>0.841194</v>
      </c>
      <c r="Q45" s="24">
        <v>0.82413599999999998</v>
      </c>
      <c r="R45" s="15">
        <v>0.802091</v>
      </c>
      <c r="U45" s="3"/>
      <c r="V45" s="11" t="s">
        <v>52</v>
      </c>
      <c r="W45" s="19">
        <v>9.3955999999999998E-2</v>
      </c>
      <c r="X45" s="13">
        <v>9.7073999999999994E-2</v>
      </c>
      <c r="Y45" s="6">
        <v>9.5399999999999999E-4</v>
      </c>
      <c r="Z45" s="23">
        <v>0.66509600000000002</v>
      </c>
      <c r="AA45" s="15">
        <v>0.65752900000000003</v>
      </c>
      <c r="AB45" s="21">
        <v>0.83291199999999999</v>
      </c>
      <c r="AE45" s="3"/>
      <c r="AF45" t="s">
        <v>52</v>
      </c>
      <c r="AG45" s="13">
        <v>7.2997999999999993E-2</v>
      </c>
      <c r="AH45" s="33">
        <v>8.2985000000000003E-2</v>
      </c>
      <c r="AI45" s="9">
        <v>2.9855E-2</v>
      </c>
      <c r="AJ45" s="57">
        <v>0.66964000000000001</v>
      </c>
      <c r="AK45" s="24">
        <v>0.70631999999999995</v>
      </c>
      <c r="AL45" s="21">
        <v>0.82413599999999998</v>
      </c>
      <c r="AO45" s="32"/>
      <c r="AP45" s="32"/>
      <c r="AX45" s="5"/>
      <c r="BG45" s="32"/>
      <c r="BI45" s="32"/>
      <c r="BJ45" s="32"/>
    </row>
    <row r="46" spans="1:78" x14ac:dyDescent="0.25">
      <c r="A46" s="55" t="s">
        <v>132</v>
      </c>
      <c r="B46" t="s">
        <v>144</v>
      </c>
      <c r="C46" s="13">
        <v>0.10449600000000001</v>
      </c>
      <c r="D46" s="13">
        <v>0.41691699999999998</v>
      </c>
      <c r="E46" s="13">
        <v>0.40303299999999997</v>
      </c>
      <c r="F46" s="15">
        <v>0.7238</v>
      </c>
      <c r="G46" s="15">
        <v>0.45716099999999998</v>
      </c>
      <c r="H46" s="15">
        <v>0.43082300000000001</v>
      </c>
      <c r="K46" s="55" t="s">
        <v>132</v>
      </c>
      <c r="L46" t="s">
        <v>144</v>
      </c>
      <c r="M46" s="13">
        <v>3.5185000000000001E-2</v>
      </c>
      <c r="N46" s="6">
        <v>3.2917000000000002E-2</v>
      </c>
      <c r="O46" s="13">
        <v>0.33979300000000001</v>
      </c>
      <c r="P46" s="60">
        <v>0.79153399999999996</v>
      </c>
      <c r="Q46" s="21">
        <v>0.79416900000000001</v>
      </c>
      <c r="R46" s="15">
        <v>0.48039599999999999</v>
      </c>
      <c r="U46" s="55" t="s">
        <v>132</v>
      </c>
      <c r="V46" t="s">
        <v>144</v>
      </c>
      <c r="W46" s="19">
        <v>8.2141000000000006E-2</v>
      </c>
      <c r="X46" s="13">
        <v>7.8150999999999998E-2</v>
      </c>
      <c r="Y46" s="6">
        <v>3.1525999999999998E-2</v>
      </c>
      <c r="Z46" s="15">
        <v>0.68021600000000004</v>
      </c>
      <c r="AA46" s="15">
        <v>0.69054700000000002</v>
      </c>
      <c r="AB46" s="21">
        <v>0.79310099999999994</v>
      </c>
      <c r="AE46" s="55" t="s">
        <v>132</v>
      </c>
      <c r="AF46" t="s">
        <v>144</v>
      </c>
      <c r="AG46" s="13">
        <v>4.0208000000000001E-2</v>
      </c>
      <c r="AH46" s="13">
        <v>0.36851699999999998</v>
      </c>
      <c r="AI46" s="6">
        <v>3.2917000000000002E-2</v>
      </c>
      <c r="AJ46" s="24">
        <v>0.78996</v>
      </c>
      <c r="AK46" s="15">
        <v>0.45439499999999999</v>
      </c>
      <c r="AL46" s="21">
        <v>0.79416900000000001</v>
      </c>
      <c r="AO46" s="32"/>
      <c r="AP46" s="32"/>
      <c r="AX46" s="5"/>
    </row>
    <row r="47" spans="1:78" x14ac:dyDescent="0.25">
      <c r="A47" s="55"/>
      <c r="B47" t="s">
        <v>145</v>
      </c>
      <c r="C47" s="13">
        <v>5.4235999999999999E-2</v>
      </c>
      <c r="D47" s="13">
        <v>0.34645700000000001</v>
      </c>
      <c r="E47" s="13">
        <v>0.35402899999999998</v>
      </c>
      <c r="F47" s="15">
        <v>0.87927599999999995</v>
      </c>
      <c r="G47" s="15">
        <v>0.63960399999999995</v>
      </c>
      <c r="H47" s="15">
        <v>0.628077</v>
      </c>
      <c r="K47" s="55"/>
      <c r="L47" t="s">
        <v>145</v>
      </c>
      <c r="M47" s="13">
        <v>3.6554000000000003E-2</v>
      </c>
      <c r="N47" s="6">
        <v>3.2982999999999998E-2</v>
      </c>
      <c r="O47" s="13">
        <v>0.33146900000000001</v>
      </c>
      <c r="P47" s="61">
        <v>0.89464299999999997</v>
      </c>
      <c r="Q47" s="21">
        <v>0.89652699999999996</v>
      </c>
      <c r="R47" s="15">
        <v>0.65248399999999995</v>
      </c>
      <c r="U47" s="55"/>
      <c r="V47" t="s">
        <v>145</v>
      </c>
      <c r="W47" s="19">
        <v>7.9163999999999998E-2</v>
      </c>
      <c r="X47" s="13">
        <v>8.1238000000000005E-2</v>
      </c>
      <c r="Y47" s="6">
        <v>3.2155000000000003E-2</v>
      </c>
      <c r="Z47" s="15">
        <v>0.82153600000000004</v>
      </c>
      <c r="AA47" s="15">
        <v>0.82071799999999995</v>
      </c>
      <c r="AB47" s="21">
        <v>0.89662600000000003</v>
      </c>
      <c r="AE47" s="55"/>
      <c r="AF47" t="s">
        <v>145</v>
      </c>
      <c r="AG47" s="13">
        <v>3.9022000000000001E-2</v>
      </c>
      <c r="AH47" s="13">
        <v>0.32764100000000002</v>
      </c>
      <c r="AI47" s="6">
        <v>3.2982999999999998E-2</v>
      </c>
      <c r="AJ47" s="24">
        <v>0.893293</v>
      </c>
      <c r="AK47" s="15">
        <v>0.65151099999999995</v>
      </c>
      <c r="AL47" s="21">
        <v>0.89652699999999996</v>
      </c>
      <c r="AO47" s="32"/>
      <c r="AP47" s="1"/>
      <c r="AQ47" s="1"/>
      <c r="AR47" s="1"/>
      <c r="AS47" s="1"/>
      <c r="AT47" s="1"/>
      <c r="AU47" s="1"/>
      <c r="AV47" s="1"/>
      <c r="AW47" s="1"/>
      <c r="AX47" s="1"/>
      <c r="BA47" s="1"/>
      <c r="BU47" s="1"/>
      <c r="BX47" s="1"/>
    </row>
    <row r="48" spans="1:78" x14ac:dyDescent="0.25">
      <c r="A48" s="55"/>
      <c r="B48" t="s">
        <v>146</v>
      </c>
      <c r="C48" s="13">
        <v>0.16663700000000001</v>
      </c>
      <c r="D48" s="13">
        <v>0.483547</v>
      </c>
      <c r="E48" s="13">
        <v>0.53623200000000004</v>
      </c>
      <c r="F48" s="15">
        <v>0.75554600000000005</v>
      </c>
      <c r="G48" s="15">
        <v>0.61519299999999999</v>
      </c>
      <c r="H48" s="15">
        <v>0.48257899999999998</v>
      </c>
      <c r="K48" s="55"/>
      <c r="L48" t="s">
        <v>146</v>
      </c>
      <c r="M48" s="13">
        <v>9.0281E-2</v>
      </c>
      <c r="N48" s="6">
        <v>6.1207999999999999E-2</v>
      </c>
      <c r="O48" s="13">
        <v>0.25762000000000002</v>
      </c>
      <c r="P48" s="15">
        <v>0.81792799999999999</v>
      </c>
      <c r="Q48" s="21">
        <v>0.83659600000000001</v>
      </c>
      <c r="R48" s="15">
        <v>0.72255899999999995</v>
      </c>
      <c r="U48" s="55"/>
      <c r="V48" t="s">
        <v>146</v>
      </c>
      <c r="W48" s="19">
        <v>0.12064</v>
      </c>
      <c r="X48" s="6">
        <v>0.11770700000000001</v>
      </c>
      <c r="Y48" s="13">
        <v>0.129723</v>
      </c>
      <c r="Z48" s="15">
        <v>0.79135200000000006</v>
      </c>
      <c r="AA48" s="21">
        <v>0.79661700000000002</v>
      </c>
      <c r="AB48" s="15">
        <v>0.77847299999999997</v>
      </c>
      <c r="AE48" s="55"/>
      <c r="AF48" t="s">
        <v>146</v>
      </c>
      <c r="AG48" s="13">
        <v>0.112775</v>
      </c>
      <c r="AH48" s="13">
        <v>0.32982699999999998</v>
      </c>
      <c r="AI48" s="6">
        <v>6.1207999999999999E-2</v>
      </c>
      <c r="AJ48" s="24">
        <v>0.79852400000000001</v>
      </c>
      <c r="AK48" s="15">
        <v>0.641185</v>
      </c>
      <c r="AL48" s="21">
        <v>0.83659600000000001</v>
      </c>
      <c r="AO48" s="32"/>
      <c r="AX48" s="32"/>
    </row>
    <row r="49" spans="1:76" x14ac:dyDescent="0.25">
      <c r="A49" s="55"/>
      <c r="B49" t="s">
        <v>147</v>
      </c>
      <c r="C49" s="13">
        <v>0.81714399999999998</v>
      </c>
      <c r="D49" s="13">
        <v>0.92920899999999995</v>
      </c>
      <c r="E49" s="13">
        <v>18.767979</v>
      </c>
      <c r="F49" s="15">
        <v>0.30317699999999997</v>
      </c>
      <c r="G49" s="21">
        <v>0.30629400000000001</v>
      </c>
      <c r="H49" s="15">
        <v>0</v>
      </c>
      <c r="K49" s="55"/>
      <c r="L49" t="s">
        <v>147</v>
      </c>
      <c r="M49" s="13">
        <v>0.71702399999999999</v>
      </c>
      <c r="N49" s="13">
        <v>4.6196120000000001</v>
      </c>
      <c r="O49" s="13">
        <v>1.1575569999999999</v>
      </c>
      <c r="P49" s="15">
        <v>0.35383900000000001</v>
      </c>
      <c r="Q49" s="15">
        <v>0</v>
      </c>
      <c r="R49" s="15">
        <v>0.19334899999999999</v>
      </c>
      <c r="U49" s="55"/>
      <c r="V49" t="s">
        <v>147</v>
      </c>
      <c r="W49" s="19">
        <v>0.74780899999999995</v>
      </c>
      <c r="X49" s="13">
        <v>0.76068199999999997</v>
      </c>
      <c r="Y49" s="13">
        <v>4.5034099999999997</v>
      </c>
      <c r="Z49" s="15">
        <v>0.30650100000000002</v>
      </c>
      <c r="AA49" s="15">
        <v>0.30629000000000001</v>
      </c>
      <c r="AB49" s="15">
        <v>0.11013100000000001</v>
      </c>
      <c r="AE49" s="55"/>
      <c r="AF49" t="s">
        <v>147</v>
      </c>
      <c r="AG49" s="13">
        <v>0.41203400000000001</v>
      </c>
      <c r="AH49" s="13">
        <v>0.57591300000000001</v>
      </c>
      <c r="AI49" s="13">
        <v>4.6196120000000001</v>
      </c>
      <c r="AJ49" s="24">
        <v>0.51858599999999999</v>
      </c>
      <c r="AK49" s="15">
        <v>0.41737999999999997</v>
      </c>
      <c r="AL49" s="15">
        <v>0</v>
      </c>
      <c r="AO49" s="32"/>
      <c r="AX49" s="32"/>
    </row>
    <row r="50" spans="1:76" x14ac:dyDescent="0.25">
      <c r="A50" s="55"/>
      <c r="B50" t="s">
        <v>148</v>
      </c>
      <c r="C50" s="13">
        <v>1.125963</v>
      </c>
      <c r="D50" s="6">
        <v>0.90235600000000005</v>
      </c>
      <c r="E50" s="13">
        <v>20.468515</v>
      </c>
      <c r="F50" s="15">
        <v>0.24287800000000001</v>
      </c>
      <c r="G50" s="21">
        <v>0.38613399999999998</v>
      </c>
      <c r="H50" s="15">
        <v>0</v>
      </c>
      <c r="K50" s="55"/>
      <c r="L50" t="s">
        <v>148</v>
      </c>
      <c r="M50" s="13">
        <v>1.010076</v>
      </c>
      <c r="N50" s="13">
        <v>4.8834470000000003</v>
      </c>
      <c r="O50" s="6">
        <v>0.979105</v>
      </c>
      <c r="P50" s="15">
        <v>0.325042</v>
      </c>
      <c r="Q50" s="15">
        <v>0</v>
      </c>
      <c r="R50" s="21">
        <v>0.35876200000000003</v>
      </c>
      <c r="U50" s="55"/>
      <c r="V50" t="s">
        <v>148</v>
      </c>
      <c r="W50" s="13">
        <v>0.67661499999999997</v>
      </c>
      <c r="X50" s="13">
        <v>0.74423499999999998</v>
      </c>
      <c r="Y50" s="13">
        <v>5.5336350000000003</v>
      </c>
      <c r="Z50" s="15">
        <v>0.42840200000000001</v>
      </c>
      <c r="AA50" s="15">
        <v>0.40439199999999997</v>
      </c>
      <c r="AB50" s="15">
        <v>6.2E-4</v>
      </c>
      <c r="AE50" s="55"/>
      <c r="AF50" t="s">
        <v>148</v>
      </c>
      <c r="AG50" s="13">
        <v>0.49263699999999999</v>
      </c>
      <c r="AH50" s="13">
        <v>0.57047999999999999</v>
      </c>
      <c r="AI50" s="13">
        <v>4.8834470000000003</v>
      </c>
      <c r="AJ50" s="24">
        <v>0.57747800000000005</v>
      </c>
      <c r="AK50" s="15">
        <v>0.52229300000000001</v>
      </c>
      <c r="AL50" s="15">
        <v>0</v>
      </c>
      <c r="AO50" s="32"/>
      <c r="AX50" s="32"/>
    </row>
    <row r="51" spans="1:76" x14ac:dyDescent="0.25">
      <c r="A51" s="55"/>
      <c r="B51" t="s">
        <v>149</v>
      </c>
      <c r="C51" s="13">
        <v>1.091262</v>
      </c>
      <c r="D51" s="13">
        <v>1.189838</v>
      </c>
      <c r="E51" s="13">
        <v>20.531165999999999</v>
      </c>
      <c r="F51" s="15">
        <v>0.19313</v>
      </c>
      <c r="G51" s="15">
        <v>0.16450300000000001</v>
      </c>
      <c r="H51" s="15">
        <v>0</v>
      </c>
      <c r="K51" s="55"/>
      <c r="L51" t="s">
        <v>149</v>
      </c>
      <c r="M51" s="13">
        <v>0.75893500000000003</v>
      </c>
      <c r="N51" s="13">
        <v>4.7881260000000001</v>
      </c>
      <c r="O51" s="13">
        <v>1.2486280000000001</v>
      </c>
      <c r="P51" s="15">
        <v>0.39999099999999999</v>
      </c>
      <c r="Q51" s="15">
        <v>0</v>
      </c>
      <c r="R51" s="15">
        <v>0.217227</v>
      </c>
      <c r="U51" s="55"/>
      <c r="V51" t="s">
        <v>149</v>
      </c>
      <c r="W51" s="19">
        <v>0.74335700000000005</v>
      </c>
      <c r="X51" s="13">
        <v>0.75427100000000002</v>
      </c>
      <c r="Y51" s="13">
        <v>5.5687239999999996</v>
      </c>
      <c r="Z51" s="15">
        <v>0.36686600000000003</v>
      </c>
      <c r="AA51" s="21">
        <v>0.37310700000000002</v>
      </c>
      <c r="AB51" s="15">
        <v>1.8100000000000001E-4</v>
      </c>
      <c r="AE51" s="55"/>
      <c r="AF51" t="s">
        <v>149</v>
      </c>
      <c r="AG51" s="13">
        <v>0.47939700000000002</v>
      </c>
      <c r="AH51" s="13">
        <v>0.56265900000000002</v>
      </c>
      <c r="AI51" s="13">
        <v>4.7881260000000001</v>
      </c>
      <c r="AJ51" s="24">
        <v>0.537825</v>
      </c>
      <c r="AK51" s="15">
        <v>0.496114</v>
      </c>
      <c r="AL51" s="15">
        <v>0</v>
      </c>
      <c r="AO51" s="32"/>
      <c r="AX51" s="32"/>
    </row>
    <row r="52" spans="1:76" x14ac:dyDescent="0.25">
      <c r="A52" s="55" t="s">
        <v>133</v>
      </c>
      <c r="B52" t="s">
        <v>150</v>
      </c>
      <c r="C52" s="13">
        <v>0.63467300000000004</v>
      </c>
      <c r="D52" s="13">
        <v>0.79579999999999995</v>
      </c>
      <c r="E52" s="13">
        <v>0.74940499999999999</v>
      </c>
      <c r="F52" s="15">
        <v>0.88481500000000002</v>
      </c>
      <c r="G52" s="15">
        <v>0.55666400000000005</v>
      </c>
      <c r="H52" s="15">
        <v>0.52395499999999995</v>
      </c>
      <c r="K52" s="55" t="s">
        <v>133</v>
      </c>
      <c r="L52" t="s">
        <v>150</v>
      </c>
      <c r="M52" s="13">
        <v>0.63469900000000001</v>
      </c>
      <c r="N52" s="13">
        <v>0.638571</v>
      </c>
      <c r="O52" s="13">
        <v>0.63926400000000005</v>
      </c>
      <c r="P52" s="15">
        <v>0.884849</v>
      </c>
      <c r="Q52" s="15">
        <v>0.88485899999999995</v>
      </c>
      <c r="R52" s="21">
        <v>0.88544800000000001</v>
      </c>
      <c r="U52" s="55" t="s">
        <v>133</v>
      </c>
      <c r="V52" t="s">
        <v>150</v>
      </c>
      <c r="W52" s="13">
        <v>0.59921400000000002</v>
      </c>
      <c r="X52" s="13">
        <v>0.60031599999999996</v>
      </c>
      <c r="Y52" s="13">
        <v>0.64027999999999996</v>
      </c>
      <c r="Z52" s="15">
        <v>0.79519499999999999</v>
      </c>
      <c r="AA52" s="15">
        <v>0.79696599999999995</v>
      </c>
      <c r="AB52" s="21">
        <v>0.88555300000000003</v>
      </c>
      <c r="AE52" s="55" t="s">
        <v>133</v>
      </c>
      <c r="AF52" t="s">
        <v>150</v>
      </c>
      <c r="AG52" s="13">
        <v>0.62612599999999996</v>
      </c>
      <c r="AH52" s="13">
        <v>0.76504300000000003</v>
      </c>
      <c r="AI52" s="13">
        <v>0.638571</v>
      </c>
      <c r="AJ52" s="24">
        <v>0.88365400000000005</v>
      </c>
      <c r="AK52" s="15">
        <v>0.55667</v>
      </c>
      <c r="AL52" s="21">
        <v>0.88485899999999995</v>
      </c>
      <c r="AO52" s="32"/>
      <c r="AX52" s="32"/>
    </row>
    <row r="53" spans="1:76" x14ac:dyDescent="0.25">
      <c r="A53" s="55"/>
      <c r="B53" t="s">
        <v>152</v>
      </c>
      <c r="C53" s="13">
        <v>0.65022100000000005</v>
      </c>
      <c r="D53" s="13">
        <v>0.83310399999999996</v>
      </c>
      <c r="E53" s="13">
        <v>0.81252599999999997</v>
      </c>
      <c r="F53" s="15">
        <v>0.93939700000000004</v>
      </c>
      <c r="G53" s="15">
        <v>0.71409299999999998</v>
      </c>
      <c r="H53" s="15">
        <v>0.69836299999999996</v>
      </c>
      <c r="K53" s="55"/>
      <c r="L53" t="s">
        <v>152</v>
      </c>
      <c r="M53" s="13">
        <v>0.65119400000000005</v>
      </c>
      <c r="N53" s="13">
        <v>0.655559</v>
      </c>
      <c r="O53" s="13">
        <v>0.65408299999999997</v>
      </c>
      <c r="P53" s="15">
        <v>0.93946499999999999</v>
      </c>
      <c r="Q53" s="15">
        <v>0.93954800000000005</v>
      </c>
      <c r="R53" s="21">
        <v>0.94001199999999996</v>
      </c>
      <c r="U53" s="55"/>
      <c r="V53" t="s">
        <v>152</v>
      </c>
      <c r="W53" s="19">
        <v>0.66259900000000005</v>
      </c>
      <c r="X53" s="13">
        <v>0.66706799999999999</v>
      </c>
      <c r="Y53" s="6">
        <v>0.65559199999999995</v>
      </c>
      <c r="Z53" s="15">
        <v>0.87286600000000003</v>
      </c>
      <c r="AA53" s="15">
        <v>0.87584899999999999</v>
      </c>
      <c r="AB53" s="21">
        <v>0.94014299999999995</v>
      </c>
      <c r="AE53" s="55"/>
      <c r="AF53" t="s">
        <v>152</v>
      </c>
      <c r="AG53" s="13">
        <v>0.64446700000000001</v>
      </c>
      <c r="AH53" s="13">
        <v>0.80401500000000004</v>
      </c>
      <c r="AI53" s="13">
        <v>0.655559</v>
      </c>
      <c r="AJ53" s="24">
        <v>0.93794200000000005</v>
      </c>
      <c r="AK53" s="15">
        <v>0.72323000000000004</v>
      </c>
      <c r="AL53" s="21">
        <v>0.93954800000000005</v>
      </c>
      <c r="AO53" s="32"/>
      <c r="AX53" s="32"/>
    </row>
    <row r="54" spans="1:76" x14ac:dyDescent="0.25">
      <c r="A54" s="55"/>
      <c r="B54" t="s">
        <v>151</v>
      </c>
      <c r="C54" s="13">
        <v>0.63255399999999995</v>
      </c>
      <c r="D54" s="13">
        <v>0.70039600000000002</v>
      </c>
      <c r="E54" s="13">
        <v>0.69975399999999999</v>
      </c>
      <c r="F54" s="15">
        <v>0.898729</v>
      </c>
      <c r="G54" s="15">
        <v>0.70911400000000002</v>
      </c>
      <c r="H54" s="15">
        <v>0.73328599999999999</v>
      </c>
      <c r="K54" s="55"/>
      <c r="L54" t="s">
        <v>151</v>
      </c>
      <c r="M54" s="13">
        <v>0.61250899999999997</v>
      </c>
      <c r="N54" s="13">
        <v>0.61379499999999998</v>
      </c>
      <c r="O54" s="13">
        <v>0.70630300000000001</v>
      </c>
      <c r="P54" s="15">
        <v>0.92373499999999997</v>
      </c>
      <c r="Q54" s="15">
        <v>0.92365399999999998</v>
      </c>
      <c r="R54" s="15">
        <v>0.83408400000000005</v>
      </c>
      <c r="U54" s="55"/>
      <c r="V54" t="s">
        <v>151</v>
      </c>
      <c r="W54" s="13">
        <v>0.61000900000000002</v>
      </c>
      <c r="X54" s="13">
        <v>0.61450199999999999</v>
      </c>
      <c r="Y54" s="13">
        <v>0.61440799999999995</v>
      </c>
      <c r="Z54" s="15">
        <v>0.84304100000000004</v>
      </c>
      <c r="AA54" s="15">
        <v>0.84653999999999996</v>
      </c>
      <c r="AB54" s="21">
        <v>0.92449599999999998</v>
      </c>
      <c r="AE54" s="55"/>
      <c r="AF54" t="s">
        <v>151</v>
      </c>
      <c r="AG54" s="13">
        <v>0.61256999999999995</v>
      </c>
      <c r="AH54" s="13">
        <v>0.63302000000000003</v>
      </c>
      <c r="AI54" s="13">
        <v>0.61379499999999998</v>
      </c>
      <c r="AJ54" s="24">
        <v>0.91169800000000001</v>
      </c>
      <c r="AK54" s="15">
        <v>0.71394000000000002</v>
      </c>
      <c r="AL54" s="21">
        <v>0.92365399999999998</v>
      </c>
      <c r="AO54" s="32"/>
      <c r="AX54" s="32"/>
    </row>
    <row r="55" spans="1:76" x14ac:dyDescent="0.25">
      <c r="A55" s="55"/>
      <c r="B55" t="s">
        <v>153</v>
      </c>
      <c r="C55" s="13">
        <v>13333333803008</v>
      </c>
      <c r="D55" s="13">
        <v>53333335212032</v>
      </c>
      <c r="E55" s="13">
        <v>100000000376832</v>
      </c>
      <c r="F55" s="15">
        <v>0.358987</v>
      </c>
      <c r="G55" s="15">
        <v>0.29261799999999999</v>
      </c>
      <c r="H55" s="15">
        <v>0</v>
      </c>
      <c r="K55" s="55"/>
      <c r="L55" t="s">
        <v>153</v>
      </c>
      <c r="M55" s="13">
        <v>39999999311872</v>
      </c>
      <c r="N55" s="13">
        <v>100000000376832</v>
      </c>
      <c r="O55" s="13">
        <v>46666665164800</v>
      </c>
      <c r="P55" s="15">
        <v>0.32819999999999999</v>
      </c>
      <c r="Q55" s="15">
        <v>0</v>
      </c>
      <c r="R55" s="15">
        <v>0.29531800000000002</v>
      </c>
      <c r="U55" s="55"/>
      <c r="V55" t="s">
        <v>153</v>
      </c>
      <c r="W55" s="19">
        <v>0.10037</v>
      </c>
      <c r="X55" s="13">
        <v>0.11668199999999999</v>
      </c>
      <c r="Y55" s="13">
        <v>93333330329600</v>
      </c>
      <c r="Z55" s="15">
        <v>0.46346599999999999</v>
      </c>
      <c r="AA55" s="21">
        <v>0.48104599999999997</v>
      </c>
      <c r="AB55" s="15">
        <v>4.3594000000000001E-2</v>
      </c>
      <c r="AE55" s="55"/>
      <c r="AF55" t="s">
        <v>153</v>
      </c>
      <c r="AG55" s="13">
        <v>0.29691800000000002</v>
      </c>
      <c r="AH55" s="6">
        <v>0.27493600000000001</v>
      </c>
      <c r="AI55" s="13">
        <v>100000000376832</v>
      </c>
      <c r="AJ55" s="24">
        <v>0.68094900000000003</v>
      </c>
      <c r="AK55" s="24">
        <v>0.66252900000000003</v>
      </c>
      <c r="AL55" s="15">
        <v>0</v>
      </c>
      <c r="AO55" s="32"/>
      <c r="AX55" s="32"/>
    </row>
    <row r="56" spans="1:76" x14ac:dyDescent="0.25">
      <c r="A56" s="55"/>
      <c r="B56" t="s">
        <v>154</v>
      </c>
      <c r="C56" s="13">
        <v>39999999311872</v>
      </c>
      <c r="D56" s="13">
        <v>73333336965120</v>
      </c>
      <c r="E56" s="13">
        <v>100000000376832</v>
      </c>
      <c r="F56" s="15">
        <v>0.34420899999999999</v>
      </c>
      <c r="G56" s="15">
        <v>0.213979</v>
      </c>
      <c r="H56" s="15">
        <v>0</v>
      </c>
      <c r="K56" s="55"/>
      <c r="L56" t="s">
        <v>154</v>
      </c>
      <c r="M56" s="13">
        <v>19999999655936</v>
      </c>
      <c r="N56" s="13">
        <v>100000000376832</v>
      </c>
      <c r="O56" s="13">
        <v>33333333458944</v>
      </c>
      <c r="P56" s="15">
        <v>0.53234499999999996</v>
      </c>
      <c r="Q56" s="15">
        <v>0</v>
      </c>
      <c r="R56" s="15">
        <v>0.41943999999999998</v>
      </c>
      <c r="U56" s="55"/>
      <c r="V56" t="s">
        <v>154</v>
      </c>
      <c r="W56" s="13">
        <v>0.115892</v>
      </c>
      <c r="X56" s="6">
        <v>0.110015</v>
      </c>
      <c r="Y56" s="13">
        <v>86666668670976</v>
      </c>
      <c r="Z56" s="15">
        <v>0.53289299999999995</v>
      </c>
      <c r="AA56" s="21">
        <v>0.54364900000000005</v>
      </c>
      <c r="AB56" s="15">
        <v>0.123852</v>
      </c>
      <c r="AE56" s="55"/>
      <c r="AF56" t="s">
        <v>154</v>
      </c>
      <c r="AG56" s="13">
        <v>0.28083599999999997</v>
      </c>
      <c r="AH56" s="6">
        <v>0.233819</v>
      </c>
      <c r="AI56" s="13">
        <v>100000000376832</v>
      </c>
      <c r="AJ56" s="24">
        <v>0.706928</v>
      </c>
      <c r="AK56" s="15">
        <v>0.69351099999999999</v>
      </c>
      <c r="AL56" s="15">
        <v>0</v>
      </c>
      <c r="AO56" s="32"/>
      <c r="AX56" s="32"/>
    </row>
    <row r="57" spans="1:76" x14ac:dyDescent="0.25">
      <c r="A57" s="55"/>
      <c r="B57" t="s">
        <v>155</v>
      </c>
      <c r="C57" s="13">
        <v>26666667606016</v>
      </c>
      <c r="D57" s="13">
        <v>66666666917888</v>
      </c>
      <c r="E57" s="13">
        <v>100000000376832</v>
      </c>
      <c r="F57" s="15">
        <v>0.30960500000000002</v>
      </c>
      <c r="G57" s="15">
        <v>0.19122700000000001</v>
      </c>
      <c r="H57" s="15">
        <v>0</v>
      </c>
      <c r="K57" s="55"/>
      <c r="L57" t="s">
        <v>155</v>
      </c>
      <c r="M57" s="13">
        <v>26666667606016</v>
      </c>
      <c r="N57" s="13">
        <v>100000000376832</v>
      </c>
      <c r="O57" s="13">
        <v>73333336965120</v>
      </c>
      <c r="P57" s="15">
        <v>0.35028199999999998</v>
      </c>
      <c r="Q57" s="15">
        <v>0</v>
      </c>
      <c r="R57" s="15">
        <v>0.174953</v>
      </c>
      <c r="U57" s="55"/>
      <c r="V57" t="s">
        <v>155</v>
      </c>
      <c r="W57" s="19">
        <v>0.15432299999999999</v>
      </c>
      <c r="X57" s="6">
        <v>0.15252399999999999</v>
      </c>
      <c r="Y57" s="13">
        <v>100000000376832</v>
      </c>
      <c r="Z57" s="15">
        <v>0.49608000000000002</v>
      </c>
      <c r="AA57" s="24">
        <v>0.48583199999999999</v>
      </c>
      <c r="AB57" s="15">
        <v>0</v>
      </c>
      <c r="AE57" s="55"/>
      <c r="AF57" t="s">
        <v>155</v>
      </c>
      <c r="AG57" s="13">
        <v>0.33798499999999998</v>
      </c>
      <c r="AH57" s="6">
        <v>0.260098</v>
      </c>
      <c r="AI57" s="13">
        <v>100000000376832</v>
      </c>
      <c r="AJ57" s="24">
        <v>0.70577800000000002</v>
      </c>
      <c r="AK57" s="15">
        <v>0.67819399999999996</v>
      </c>
      <c r="AL57" s="15">
        <v>0</v>
      </c>
      <c r="AO57" s="32"/>
      <c r="AP57" s="1"/>
      <c r="AQ57" s="1"/>
      <c r="AR57" s="1"/>
      <c r="AS57" s="1"/>
      <c r="AT57" s="1"/>
      <c r="AU57" s="1"/>
      <c r="AV57" s="1"/>
      <c r="AW57" s="1"/>
      <c r="AX57" s="1"/>
      <c r="AZ57" s="1"/>
      <c r="BA57" s="1"/>
      <c r="BU57" s="1"/>
      <c r="BX57" s="1"/>
    </row>
    <row r="58" spans="1:76" x14ac:dyDescent="0.25">
      <c r="A58" s="55" t="s">
        <v>134</v>
      </c>
      <c r="B58" t="s">
        <v>156</v>
      </c>
      <c r="C58" s="13">
        <v>0.23318</v>
      </c>
      <c r="D58" s="13">
        <v>0.61263100000000004</v>
      </c>
      <c r="E58" s="13">
        <v>0.60738899999999996</v>
      </c>
      <c r="F58" s="15">
        <v>0.71547300000000003</v>
      </c>
      <c r="G58" s="15">
        <v>0.30351099999999998</v>
      </c>
      <c r="H58" s="15">
        <v>0.28519699999999998</v>
      </c>
      <c r="K58" s="55" t="s">
        <v>134</v>
      </c>
      <c r="L58" t="s">
        <v>156</v>
      </c>
      <c r="M58" s="13">
        <v>0.23827400000000001</v>
      </c>
      <c r="N58" s="6">
        <v>0.14610699999999999</v>
      </c>
      <c r="O58" s="13">
        <v>0.56244000000000005</v>
      </c>
      <c r="P58" s="15">
        <v>0.76396399999999998</v>
      </c>
      <c r="Q58" s="21">
        <v>0.78034800000000004</v>
      </c>
      <c r="R58" s="15">
        <v>0.34325800000000001</v>
      </c>
      <c r="U58" s="55" t="s">
        <v>134</v>
      </c>
      <c r="V58" t="s">
        <v>156</v>
      </c>
      <c r="W58" s="13">
        <v>0.54135299999999997</v>
      </c>
      <c r="X58" s="13">
        <v>0.53669900000000004</v>
      </c>
      <c r="Y58" s="6">
        <v>0.143484</v>
      </c>
      <c r="Z58" s="15">
        <v>0.37856200000000001</v>
      </c>
      <c r="AA58" s="15">
        <v>0.38254300000000002</v>
      </c>
      <c r="AB58" s="21">
        <v>0.78147100000000003</v>
      </c>
      <c r="AE58" s="55" t="s">
        <v>134</v>
      </c>
      <c r="AF58" t="s">
        <v>156</v>
      </c>
      <c r="AG58" s="13">
        <v>0.20688300000000001</v>
      </c>
      <c r="AH58" s="13">
        <v>0.58211800000000002</v>
      </c>
      <c r="AI58" s="6">
        <v>0.14610699999999999</v>
      </c>
      <c r="AJ58" s="24">
        <v>0.77633799999999997</v>
      </c>
      <c r="AK58" s="15">
        <v>0.31254799999999999</v>
      </c>
      <c r="AL58" s="21">
        <v>0.78034800000000004</v>
      </c>
      <c r="AO58" s="32"/>
      <c r="AZ58" s="1"/>
    </row>
    <row r="59" spans="1:76" x14ac:dyDescent="0.25">
      <c r="A59" s="55"/>
      <c r="B59" t="s">
        <v>157</v>
      </c>
      <c r="C59" s="13">
        <v>3.4775E-2</v>
      </c>
      <c r="D59" s="13">
        <v>0.35574299999999998</v>
      </c>
      <c r="E59" s="13">
        <v>0.80754899999999996</v>
      </c>
      <c r="F59" s="15">
        <v>0.90528799999999998</v>
      </c>
      <c r="G59" s="15">
        <v>0.65082399999999996</v>
      </c>
      <c r="H59" s="15">
        <v>0.30788900000000002</v>
      </c>
      <c r="K59" s="1"/>
      <c r="L59" t="s">
        <v>157</v>
      </c>
      <c r="M59" s="13">
        <v>3.5416000000000003E-2</v>
      </c>
      <c r="N59" s="6">
        <v>3.2814999999999997E-2</v>
      </c>
      <c r="O59" s="13">
        <v>0.594082</v>
      </c>
      <c r="P59" s="15">
        <v>0.90512800000000004</v>
      </c>
      <c r="Q59" s="21">
        <v>0.90588100000000005</v>
      </c>
      <c r="R59" s="15">
        <v>0.47925099999999998</v>
      </c>
      <c r="U59" s="55"/>
      <c r="V59" t="s">
        <v>157</v>
      </c>
      <c r="W59" s="19">
        <v>0.69393499999999997</v>
      </c>
      <c r="X59" s="13">
        <v>0.65261199999999997</v>
      </c>
      <c r="Y59" s="6">
        <v>3.2162999999999997E-2</v>
      </c>
      <c r="Z59" s="15">
        <v>0.44381599999999999</v>
      </c>
      <c r="AA59" s="15">
        <v>0.46264899999999998</v>
      </c>
      <c r="AB59" s="21">
        <v>0.90649999999999997</v>
      </c>
      <c r="AE59" s="55"/>
      <c r="AF59" t="s">
        <v>157</v>
      </c>
      <c r="AG59" s="13">
        <v>4.1260999999999999E-2</v>
      </c>
      <c r="AH59" s="13">
        <v>0.481684</v>
      </c>
      <c r="AI59" s="6">
        <v>3.2814999999999997E-2</v>
      </c>
      <c r="AJ59" s="24">
        <v>0.90199600000000002</v>
      </c>
      <c r="AK59" s="15">
        <v>0.54184500000000002</v>
      </c>
      <c r="AL59" s="21">
        <v>0.90588100000000005</v>
      </c>
      <c r="AO59" s="32"/>
      <c r="AP59" s="32"/>
      <c r="BG59" s="32"/>
      <c r="BI59" s="32"/>
      <c r="BJ59" s="32"/>
    </row>
    <row r="60" spans="1:76" x14ac:dyDescent="0.25">
      <c r="A60" s="1"/>
      <c r="B60" t="s">
        <v>158</v>
      </c>
      <c r="C60" s="13">
        <v>0.189975</v>
      </c>
      <c r="D60" s="13">
        <v>0.29277999999999998</v>
      </c>
      <c r="E60" s="13">
        <v>0.70462499999999995</v>
      </c>
      <c r="F60" s="15">
        <v>0.70015799999999995</v>
      </c>
      <c r="G60" s="15">
        <v>0.64477200000000001</v>
      </c>
      <c r="H60" s="15">
        <v>0.363182</v>
      </c>
      <c r="K60" s="1"/>
      <c r="L60" t="s">
        <v>158</v>
      </c>
      <c r="M60" s="13">
        <v>0.18976399999999999</v>
      </c>
      <c r="N60" s="6">
        <v>2.3369999999999998E-2</v>
      </c>
      <c r="O60" s="13">
        <v>0.78963799999999995</v>
      </c>
      <c r="P60" s="15">
        <v>0.71246699999999996</v>
      </c>
      <c r="Q60" s="21">
        <v>0.88098200000000004</v>
      </c>
      <c r="R60" s="15">
        <v>0.33637699999999998</v>
      </c>
      <c r="U60" s="1"/>
      <c r="V60" t="s">
        <v>158</v>
      </c>
      <c r="W60" s="13">
        <v>0.66542900000000005</v>
      </c>
      <c r="X60" s="13">
        <v>0.59046600000000005</v>
      </c>
      <c r="Y60" s="6">
        <v>2.2162000000000001E-2</v>
      </c>
      <c r="Z60" s="15">
        <v>0.42599500000000001</v>
      </c>
      <c r="AA60" s="15">
        <v>0.463833</v>
      </c>
      <c r="AB60" s="21">
        <v>0.88202999999999998</v>
      </c>
      <c r="AE60" s="1"/>
      <c r="AF60" t="s">
        <v>158</v>
      </c>
      <c r="AG60" s="13">
        <v>0.24437900000000001</v>
      </c>
      <c r="AH60" s="13">
        <v>0.67147500000000004</v>
      </c>
      <c r="AI60" s="6">
        <v>2.3369999999999998E-2</v>
      </c>
      <c r="AJ60" s="24">
        <v>0.66886800000000002</v>
      </c>
      <c r="AK60" s="15">
        <v>0.38728200000000002</v>
      </c>
      <c r="AL60" s="21">
        <v>0.88098200000000004</v>
      </c>
      <c r="AO60" s="32"/>
      <c r="AP60" s="32"/>
      <c r="BG60" s="32"/>
      <c r="BI60" s="32"/>
      <c r="BJ60" s="32"/>
    </row>
    <row r="61" spans="1:76" x14ac:dyDescent="0.25">
      <c r="A61" s="1"/>
      <c r="B61" t="s">
        <v>159</v>
      </c>
      <c r="C61" s="13">
        <v>1.1665129999999999</v>
      </c>
      <c r="D61" s="13">
        <v>1.189414</v>
      </c>
      <c r="E61" s="13">
        <v>19.996113000000001</v>
      </c>
      <c r="F61" s="15">
        <v>0.12650900000000001</v>
      </c>
      <c r="G61" s="21">
        <v>0.13427500000000001</v>
      </c>
      <c r="H61" s="15">
        <v>0</v>
      </c>
      <c r="K61" s="1"/>
      <c r="L61" t="s">
        <v>159</v>
      </c>
      <c r="M61" s="13">
        <v>1.8740019999999999</v>
      </c>
      <c r="N61" s="13">
        <v>4.5158709999999997</v>
      </c>
      <c r="O61" s="13">
        <v>1.934761</v>
      </c>
      <c r="P61" s="15">
        <v>2.6589999999999999E-3</v>
      </c>
      <c r="Q61" s="15">
        <v>0</v>
      </c>
      <c r="R61" s="21">
        <v>2.6670000000000001E-3</v>
      </c>
      <c r="U61" s="1"/>
      <c r="V61" t="s">
        <v>159</v>
      </c>
      <c r="W61" s="19">
        <v>1.6415569999999999</v>
      </c>
      <c r="X61" s="6">
        <v>1.472194</v>
      </c>
      <c r="Y61" s="13">
        <v>6.6511120000000004</v>
      </c>
      <c r="Z61" s="15">
        <v>3.9640000000000002E-2</v>
      </c>
      <c r="AA61" s="21">
        <v>6.1154E-2</v>
      </c>
      <c r="AB61" s="15">
        <v>2.7899999999999999E-3</v>
      </c>
      <c r="AE61" s="1"/>
      <c r="AF61" t="s">
        <v>159</v>
      </c>
      <c r="AG61" s="13">
        <v>1.499187</v>
      </c>
      <c r="AH61" s="6">
        <v>1.2055549999999999</v>
      </c>
      <c r="AI61" s="13">
        <v>4.5158709999999997</v>
      </c>
      <c r="AJ61" s="24">
        <v>7.8007999999999994E-2</v>
      </c>
      <c r="AK61" s="21">
        <v>0.146541</v>
      </c>
      <c r="AL61" s="15">
        <v>0</v>
      </c>
      <c r="AO61" s="32"/>
      <c r="AP61" s="32"/>
      <c r="BG61" s="32"/>
      <c r="BI61" s="32"/>
      <c r="BJ61" s="32"/>
    </row>
    <row r="62" spans="1:76" x14ac:dyDescent="0.25">
      <c r="A62" s="1"/>
      <c r="B62" t="s">
        <v>160</v>
      </c>
      <c r="C62" s="13">
        <v>1.308751</v>
      </c>
      <c r="D62" s="6">
        <v>1.2616970000000001</v>
      </c>
      <c r="E62" s="13">
        <v>19.273066</v>
      </c>
      <c r="F62" s="15">
        <v>0.185893</v>
      </c>
      <c r="G62" s="21">
        <v>0.21248400000000001</v>
      </c>
      <c r="H62" s="15">
        <v>0</v>
      </c>
      <c r="K62" s="1"/>
      <c r="L62" t="s">
        <v>160</v>
      </c>
      <c r="M62" s="13">
        <v>2.130652</v>
      </c>
      <c r="N62" s="13">
        <v>4.4721890000000002</v>
      </c>
      <c r="O62" s="6">
        <v>2.1305489999999998</v>
      </c>
      <c r="P62" s="15">
        <v>2.8E-3</v>
      </c>
      <c r="Q62" s="15">
        <v>0</v>
      </c>
      <c r="R62" s="21">
        <v>2.856E-3</v>
      </c>
      <c r="U62" s="1"/>
      <c r="V62" t="s">
        <v>160</v>
      </c>
      <c r="W62" s="13">
        <v>1.4482969999999999</v>
      </c>
      <c r="X62" s="6">
        <v>1.4485790000000001</v>
      </c>
      <c r="Y62" s="13">
        <v>4.9476120000000003</v>
      </c>
      <c r="Z62" s="15">
        <v>0.12796299999999999</v>
      </c>
      <c r="AA62" s="15">
        <v>0.129441</v>
      </c>
      <c r="AB62" s="21">
        <v>0.15718399999999999</v>
      </c>
      <c r="AE62" s="1"/>
      <c r="AF62" t="s">
        <v>160</v>
      </c>
      <c r="AG62" s="13">
        <v>1.587834</v>
      </c>
      <c r="AH62" s="6">
        <v>1.2308779999999999</v>
      </c>
      <c r="AI62" s="13">
        <v>4.4721890000000002</v>
      </c>
      <c r="AJ62" s="24">
        <v>0.11486399999999999</v>
      </c>
      <c r="AK62" s="21">
        <v>0.20627400000000001</v>
      </c>
      <c r="AL62" s="15">
        <v>0</v>
      </c>
      <c r="AO62" s="32"/>
      <c r="AP62" s="32"/>
      <c r="BG62" s="32"/>
      <c r="BI62" s="32"/>
      <c r="BJ62" s="32"/>
    </row>
    <row r="63" spans="1:76" x14ac:dyDescent="0.25">
      <c r="A63" s="1"/>
      <c r="B63" t="s">
        <v>161</v>
      </c>
      <c r="C63" s="13">
        <v>1.2374309999999999</v>
      </c>
      <c r="D63" s="13">
        <v>1.6020939999999999</v>
      </c>
      <c r="E63" s="13">
        <v>18.189941000000001</v>
      </c>
      <c r="F63" s="15">
        <v>0.13716900000000001</v>
      </c>
      <c r="G63" s="15">
        <v>8.6708999999999994E-2</v>
      </c>
      <c r="H63" s="15">
        <v>0</v>
      </c>
      <c r="K63" s="1"/>
      <c r="L63" t="s">
        <v>161</v>
      </c>
      <c r="M63" s="13">
        <v>1.988043</v>
      </c>
      <c r="N63" s="13">
        <v>4.5771280000000001</v>
      </c>
      <c r="O63" s="13">
        <v>2.0702410000000002</v>
      </c>
      <c r="P63" s="15">
        <v>1.013E-2</v>
      </c>
      <c r="Q63" s="15">
        <v>0</v>
      </c>
      <c r="R63" s="15">
        <v>2.6150000000000001E-3</v>
      </c>
      <c r="U63" s="1"/>
      <c r="V63" t="s">
        <v>161</v>
      </c>
      <c r="W63" s="19">
        <v>1.3959919999999999</v>
      </c>
      <c r="X63" s="6">
        <v>1.275347</v>
      </c>
      <c r="Y63" s="13">
        <v>6.9435929999999999</v>
      </c>
      <c r="Z63" s="15">
        <v>0.10745499999999999</v>
      </c>
      <c r="AA63" s="21">
        <v>0.14638799999999999</v>
      </c>
      <c r="AB63" s="15">
        <v>0</v>
      </c>
      <c r="AE63" s="1"/>
      <c r="AF63" t="s">
        <v>161</v>
      </c>
      <c r="AG63" s="13">
        <v>1.426698</v>
      </c>
      <c r="AH63" s="6">
        <v>1.214267</v>
      </c>
      <c r="AI63" s="13">
        <v>4.5771280000000001</v>
      </c>
      <c r="AJ63" s="24">
        <v>0.128252</v>
      </c>
      <c r="AK63" s="21">
        <v>0.18503800000000001</v>
      </c>
      <c r="AL63" s="15">
        <v>0</v>
      </c>
      <c r="AO63" s="32"/>
      <c r="AP63" s="32"/>
      <c r="BG63" s="32"/>
      <c r="BI63" s="32"/>
      <c r="BJ63" s="32"/>
    </row>
    <row r="64" spans="1:76" x14ac:dyDescent="0.25">
      <c r="AO64" s="32"/>
      <c r="BG64" s="32"/>
      <c r="BI64" s="32"/>
      <c r="BJ64" s="32"/>
      <c r="BK64" s="32"/>
    </row>
    <row r="65" spans="1:63" x14ac:dyDescent="0.25">
      <c r="AO65" s="32"/>
      <c r="BG65" s="32"/>
      <c r="BI65" s="32"/>
      <c r="BJ65" s="32"/>
      <c r="BK65" s="32"/>
    </row>
    <row r="66" spans="1:63" x14ac:dyDescent="0.25">
      <c r="AO66" s="32"/>
      <c r="BG66" s="32"/>
      <c r="BI66" s="32"/>
      <c r="BJ66" s="32"/>
      <c r="BK66" s="32"/>
    </row>
    <row r="67" spans="1:63" x14ac:dyDescent="0.25">
      <c r="AO67" s="32"/>
      <c r="BG67" s="32"/>
      <c r="BI67" s="32"/>
      <c r="BJ67" s="32"/>
      <c r="BK67" s="32"/>
    </row>
    <row r="68" spans="1:63" x14ac:dyDescent="0.25">
      <c r="AO68" s="32"/>
      <c r="BG68" s="32"/>
      <c r="BI68" s="32"/>
      <c r="BJ68" s="32"/>
      <c r="BK68" s="32"/>
    </row>
    <row r="69" spans="1:63" x14ac:dyDescent="0.25">
      <c r="AO69" s="32"/>
    </row>
    <row r="70" spans="1:63" x14ac:dyDescent="0.25">
      <c r="AO70" s="32"/>
    </row>
    <row r="71" spans="1:63" x14ac:dyDescent="0.25">
      <c r="A71" s="63" t="s">
        <v>105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</row>
  </sheetData>
  <mergeCells count="3">
    <mergeCell ref="A71:AF71"/>
    <mergeCell ref="A1:AL1"/>
    <mergeCell ref="AO1:BZ1"/>
  </mergeCells>
  <conditionalFormatting sqref="AG4:AG63 AJ4:AJ63 AQ4:AQ43 AT4:AT43 BA4:BA43 BD4:BD43 BK4:BK43 BN4:BN43 BU4:BU43 BX4:BX43 Z4:Z63 W4:W63 P4:P63 M4:M63 F4:F63 C4:C63">
    <cfRule type="cellIs" dxfId="17" priority="1" stopIfTrue="1" operator="between">
      <formula>D4</formula>
      <formula>E4</formula>
    </cfRule>
  </conditionalFormatting>
  <conditionalFormatting sqref="AJ4:AJ63 AT4:AT43 BD4:BD43 BN4:BN43 BX4:BX43 Z4:Z63 P4:P63 F4:F63">
    <cfRule type="cellIs" dxfId="16" priority="2" operator="greaterThan">
      <formula>H4</formula>
    </cfRule>
    <cfRule type="cellIs" dxfId="15" priority="3" operator="greaterThan">
      <formula>G4</formula>
    </cfRule>
    <cfRule type="cellIs" dxfId="14" priority="4" operator="lessThan">
      <formula>H4</formula>
    </cfRule>
    <cfRule type="cellIs" dxfId="13" priority="5" operator="lessThan">
      <formula>G4</formula>
    </cfRule>
  </conditionalFormatting>
  <conditionalFormatting sqref="AG4:AG64 AQ4:AQ43 BA4:BA43 BK4:BK43 BU4:BU43 W4:W63 M4:M63 C4:C63 BK64 BU64">
    <cfRule type="cellIs" dxfId="12" priority="6" operator="lessThan">
      <formula>E4</formula>
    </cfRule>
    <cfRule type="cellIs" dxfId="11" priority="7" operator="lessThan">
      <formula>D4</formula>
    </cfRule>
    <cfRule type="cellIs" dxfId="10" priority="8" operator="greaterThan">
      <formula>E4</formula>
    </cfRule>
    <cfRule type="cellIs" dxfId="9" priority="11" operator="greaterThan">
      <formula>D4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4"/>
  <sheetViews>
    <sheetView tabSelected="1" topLeftCell="A111" workbookViewId="0">
      <selection activeCell="H125" sqref="H125"/>
    </sheetView>
  </sheetViews>
  <sheetFormatPr defaultRowHeight="15" x14ac:dyDescent="0.25"/>
  <cols>
    <col min="1" max="1" width="9.140625" style="46"/>
    <col min="2" max="2" width="14.5703125" style="46" bestFit="1" customWidth="1"/>
    <col min="3" max="3" width="9.28515625" style="46" bestFit="1" customWidth="1"/>
    <col min="4" max="4" width="13.5703125" style="46" bestFit="1" customWidth="1"/>
    <col min="5" max="8" width="9.28515625" style="46" bestFit="1" customWidth="1"/>
    <col min="9" max="11" width="9.140625" style="46"/>
    <col min="12" max="12" width="14.5703125" style="46" bestFit="1" customWidth="1"/>
    <col min="13" max="13" width="9.28515625" style="46" bestFit="1" customWidth="1"/>
    <col min="14" max="14" width="13.5703125" style="46" bestFit="1" customWidth="1"/>
    <col min="15" max="15" width="13.5703125" style="40" bestFit="1" customWidth="1"/>
    <col min="16" max="17" width="9.28515625" style="40" bestFit="1" customWidth="1"/>
    <col min="18" max="18" width="13.5703125" style="40" bestFit="1" customWidth="1"/>
    <col min="19" max="20" width="9.140625" style="46"/>
    <col min="21" max="21" width="14.5703125" style="46" bestFit="1" customWidth="1"/>
    <col min="22" max="22" width="9.28515625" style="46" bestFit="1" customWidth="1"/>
    <col min="23" max="23" width="13.5703125" style="46" bestFit="1" customWidth="1"/>
    <col min="24" max="24" width="8.7109375" style="46" bestFit="1" customWidth="1"/>
    <col min="25" max="26" width="9.28515625" style="46" bestFit="1" customWidth="1"/>
    <col min="27" max="27" width="8.28515625" style="46" bestFit="1" customWidth="1"/>
    <col min="28" max="30" width="9.140625" style="46"/>
    <col min="31" max="31" width="14.5703125" style="46" bestFit="1" customWidth="1"/>
    <col min="32" max="32" width="9.28515625" style="46" bestFit="1" customWidth="1"/>
    <col min="33" max="33" width="10.85546875" style="46" bestFit="1" customWidth="1"/>
    <col min="34" max="34" width="13.5703125" style="46" bestFit="1" customWidth="1"/>
    <col min="35" max="35" width="9.28515625" style="46" bestFit="1" customWidth="1"/>
    <col min="36" max="36" width="10.85546875" style="46" bestFit="1" customWidth="1"/>
    <col min="37" max="37" width="13.5703125" style="46" bestFit="1" customWidth="1"/>
    <col min="38" max="16384" width="9.140625" style="46"/>
  </cols>
  <sheetData>
    <row r="1" spans="1:37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</row>
    <row r="2" spans="1:37" x14ac:dyDescent="0.25">
      <c r="A2" s="65" t="s">
        <v>73</v>
      </c>
      <c r="B2" s="65" t="s">
        <v>103</v>
      </c>
      <c r="C2" s="64" t="s">
        <v>0</v>
      </c>
      <c r="D2" s="64"/>
      <c r="E2" s="64"/>
      <c r="F2" s="64" t="s">
        <v>1</v>
      </c>
      <c r="G2" s="64"/>
      <c r="H2" s="64"/>
      <c r="K2" s="65" t="s">
        <v>73</v>
      </c>
      <c r="L2" s="65" t="s">
        <v>103</v>
      </c>
      <c r="M2" s="64" t="s">
        <v>0</v>
      </c>
      <c r="N2" s="64"/>
      <c r="O2" s="64"/>
      <c r="P2" s="64" t="s">
        <v>1</v>
      </c>
      <c r="Q2" s="64"/>
      <c r="R2" s="64"/>
      <c r="V2" s="46" t="s">
        <v>0</v>
      </c>
      <c r="Y2" s="46" t="s">
        <v>1</v>
      </c>
      <c r="AF2" s="46" t="s">
        <v>0</v>
      </c>
      <c r="AH2" s="40"/>
      <c r="AI2" s="40" t="s">
        <v>1</v>
      </c>
      <c r="AJ2" s="40"/>
      <c r="AK2" s="40"/>
    </row>
    <row r="3" spans="1:37" x14ac:dyDescent="0.25">
      <c r="A3" s="65"/>
      <c r="B3" s="65"/>
      <c r="C3" s="66" t="s">
        <v>10</v>
      </c>
      <c r="D3" s="64" t="s">
        <v>76</v>
      </c>
      <c r="E3" s="64"/>
      <c r="F3" s="65" t="s">
        <v>10</v>
      </c>
      <c r="G3" s="64" t="s">
        <v>76</v>
      </c>
      <c r="H3" s="64"/>
      <c r="K3" s="65"/>
      <c r="L3" s="65"/>
      <c r="M3" s="66" t="s">
        <v>10</v>
      </c>
      <c r="N3" s="64" t="s">
        <v>76</v>
      </c>
      <c r="O3" s="64"/>
      <c r="P3" s="65" t="s">
        <v>10</v>
      </c>
      <c r="Q3" s="64" t="s">
        <v>76</v>
      </c>
      <c r="R3" s="64"/>
      <c r="AH3" s="40"/>
      <c r="AI3" s="40"/>
      <c r="AJ3" s="40"/>
      <c r="AK3" s="40"/>
    </row>
    <row r="4" spans="1:37" x14ac:dyDescent="0.25">
      <c r="A4" s="65"/>
      <c r="B4" s="65"/>
      <c r="C4" s="66"/>
      <c r="D4" s="36" t="s">
        <v>104</v>
      </c>
      <c r="E4" s="37" t="s">
        <v>9</v>
      </c>
      <c r="F4" s="65"/>
      <c r="G4" s="36" t="s">
        <v>104</v>
      </c>
      <c r="H4" s="38" t="s">
        <v>9</v>
      </c>
      <c r="K4" s="65"/>
      <c r="L4" s="65"/>
      <c r="M4" s="66"/>
      <c r="N4" s="38" t="s">
        <v>107</v>
      </c>
      <c r="O4" s="38" t="s">
        <v>104</v>
      </c>
      <c r="P4" s="65"/>
      <c r="Q4" s="38" t="s">
        <v>107</v>
      </c>
      <c r="R4" s="38" t="s">
        <v>104</v>
      </c>
      <c r="T4" s="38" t="s">
        <v>73</v>
      </c>
      <c r="U4" s="38" t="s">
        <v>103</v>
      </c>
      <c r="V4" s="39" t="s">
        <v>10</v>
      </c>
      <c r="W4" s="36" t="s">
        <v>104</v>
      </c>
      <c r="X4" s="37" t="s">
        <v>9</v>
      </c>
      <c r="Y4" s="38" t="s">
        <v>10</v>
      </c>
      <c r="Z4" s="36" t="s">
        <v>104</v>
      </c>
      <c r="AA4" s="38" t="s">
        <v>9</v>
      </c>
      <c r="AD4" s="38" t="s">
        <v>73</v>
      </c>
      <c r="AE4" s="38" t="s">
        <v>103</v>
      </c>
      <c r="AF4" s="38" t="s">
        <v>10</v>
      </c>
      <c r="AG4" s="38" t="s">
        <v>107</v>
      </c>
      <c r="AH4" s="38" t="s">
        <v>104</v>
      </c>
      <c r="AI4" s="38" t="s">
        <v>10</v>
      </c>
      <c r="AJ4" s="38" t="s">
        <v>107</v>
      </c>
      <c r="AK4" s="38" t="s">
        <v>104</v>
      </c>
    </row>
    <row r="5" spans="1:37" x14ac:dyDescent="0.25">
      <c r="A5" s="65" t="s">
        <v>64</v>
      </c>
      <c r="B5" s="40" t="s">
        <v>11</v>
      </c>
      <c r="C5" s="41">
        <v>4.8099999999999998E-4</v>
      </c>
      <c r="D5" s="40">
        <v>2.0969999999999999E-3</v>
      </c>
      <c r="E5" s="38">
        <v>4.4000000000000002E-4</v>
      </c>
      <c r="F5" s="42">
        <v>0.91647599999999996</v>
      </c>
      <c r="G5" s="43">
        <v>0.91546499999999997</v>
      </c>
      <c r="H5" s="44">
        <v>0.91650100000000001</v>
      </c>
      <c r="K5" s="65" t="s">
        <v>64</v>
      </c>
      <c r="L5" s="46" t="s">
        <v>11</v>
      </c>
      <c r="M5" s="40">
        <v>4.26E-4</v>
      </c>
      <c r="N5" s="38">
        <v>4.2200000000000001E-4</v>
      </c>
      <c r="O5" s="40">
        <v>2.0969999999999999E-3</v>
      </c>
      <c r="P5" s="45">
        <v>0.91642999999999997</v>
      </c>
      <c r="Q5" s="44">
        <v>0.91652599999999995</v>
      </c>
      <c r="R5" s="43">
        <v>0.91546499999999997</v>
      </c>
      <c r="U5" s="40" t="s">
        <v>77</v>
      </c>
      <c r="V5" s="46">
        <v>1.7770999999999999E-2</v>
      </c>
      <c r="W5" s="46">
        <v>2.0977960000000002</v>
      </c>
      <c r="X5" s="46">
        <v>2.5616E-2</v>
      </c>
      <c r="Y5" s="43">
        <v>0.99147300000000005</v>
      </c>
      <c r="Z5" s="43">
        <v>0.49185699999999999</v>
      </c>
      <c r="AA5" s="44">
        <v>0.99166500000000002</v>
      </c>
      <c r="AE5" s="40" t="s">
        <v>77</v>
      </c>
      <c r="AF5" s="40">
        <v>1.0888E-2</v>
      </c>
      <c r="AG5" s="46">
        <v>1.1426E-2</v>
      </c>
      <c r="AH5" s="46">
        <v>2.0977960000000002</v>
      </c>
      <c r="AI5" s="47">
        <v>0.99061999999999995</v>
      </c>
      <c r="AJ5" s="43">
        <v>0.98980000000000001</v>
      </c>
      <c r="AK5" s="43">
        <v>0.49185699999999999</v>
      </c>
    </row>
    <row r="6" spans="1:37" x14ac:dyDescent="0.25">
      <c r="A6" s="65"/>
      <c r="B6" s="40" t="s">
        <v>12</v>
      </c>
      <c r="C6" s="41">
        <v>4.3399999999999998E-4</v>
      </c>
      <c r="D6" s="40">
        <v>3.862E-3</v>
      </c>
      <c r="E6" s="38">
        <v>4.3100000000000001E-4</v>
      </c>
      <c r="F6" s="42">
        <v>0.83313599999999999</v>
      </c>
      <c r="G6" s="43">
        <v>0.83166099999999998</v>
      </c>
      <c r="H6" s="44">
        <v>0.83317300000000005</v>
      </c>
      <c r="K6" s="65"/>
      <c r="L6" s="46" t="s">
        <v>12</v>
      </c>
      <c r="M6" s="40">
        <v>4.2400000000000001E-4</v>
      </c>
      <c r="N6" s="38">
        <v>4.2099999999999999E-4</v>
      </c>
      <c r="O6" s="40">
        <v>3.862E-3</v>
      </c>
      <c r="P6" s="45">
        <v>0.833094</v>
      </c>
      <c r="Q6" s="44">
        <v>0.833175</v>
      </c>
      <c r="R6" s="43">
        <v>0.83166099999999998</v>
      </c>
      <c r="U6" s="40" t="s">
        <v>78</v>
      </c>
      <c r="V6" s="46">
        <v>2.6637999999999998E-2</v>
      </c>
      <c r="W6" s="46">
        <v>2.734E-2</v>
      </c>
      <c r="X6" s="46">
        <v>2.6928000000000001E-2</v>
      </c>
      <c r="Y6" s="43">
        <v>0.92907200000000001</v>
      </c>
      <c r="Z6" s="43">
        <v>0.92674299999999998</v>
      </c>
      <c r="AA6" s="44">
        <v>0.92957999999999996</v>
      </c>
      <c r="AE6" s="40" t="s">
        <v>78</v>
      </c>
      <c r="AF6" s="40">
        <v>2.2778E-2</v>
      </c>
      <c r="AG6" s="46">
        <v>2.2917E-2</v>
      </c>
      <c r="AH6" s="46">
        <v>2.734E-2</v>
      </c>
      <c r="AI6" s="47">
        <v>0.92954300000000001</v>
      </c>
      <c r="AJ6" s="43">
        <v>0.92417199999999999</v>
      </c>
      <c r="AK6" s="43">
        <v>0.92674299999999998</v>
      </c>
    </row>
    <row r="7" spans="1:37" x14ac:dyDescent="0.25">
      <c r="A7" s="65"/>
      <c r="B7" s="40" t="s">
        <v>13</v>
      </c>
      <c r="C7" s="41">
        <v>5.2800000000000004E-4</v>
      </c>
      <c r="D7" s="40">
        <v>6.6206000000000001E-2</v>
      </c>
      <c r="E7" s="38">
        <v>5.1699999999999999E-4</v>
      </c>
      <c r="F7" s="42">
        <v>1.1897930000000001</v>
      </c>
      <c r="G7" s="43">
        <v>1.0960380000000001</v>
      </c>
      <c r="H7" s="44">
        <v>1.1897949999999999</v>
      </c>
      <c r="K7" s="65"/>
      <c r="L7" s="46" t="s">
        <v>13</v>
      </c>
      <c r="M7" s="40">
        <v>5.2800000000000004E-4</v>
      </c>
      <c r="N7" s="38">
        <v>5.1599999999999997E-4</v>
      </c>
      <c r="O7" s="40">
        <v>6.6206000000000001E-2</v>
      </c>
      <c r="P7" s="45">
        <v>1.189748</v>
      </c>
      <c r="Q7" s="44">
        <v>1.189792</v>
      </c>
      <c r="R7" s="43">
        <v>1.0960380000000001</v>
      </c>
      <c r="U7" s="40" t="s">
        <v>79</v>
      </c>
      <c r="V7" s="46">
        <v>8.2476999999999995E-2</v>
      </c>
      <c r="W7" s="46">
        <v>19.482454000000001</v>
      </c>
      <c r="X7" s="46">
        <v>0.198742</v>
      </c>
      <c r="Y7" s="43">
        <v>0.91379699999999997</v>
      </c>
      <c r="Z7" s="43">
        <v>9.9729999999999999E-2</v>
      </c>
      <c r="AA7" s="43">
        <v>0.90407000000000004</v>
      </c>
      <c r="AE7" s="40" t="s">
        <v>79</v>
      </c>
      <c r="AF7" s="40">
        <v>3.7975000000000002E-2</v>
      </c>
      <c r="AG7" s="46">
        <v>9.3012999999999998E-2</v>
      </c>
      <c r="AH7" s="46">
        <v>19.482454000000001</v>
      </c>
      <c r="AI7" s="47">
        <v>0.92544400000000004</v>
      </c>
      <c r="AJ7" s="43">
        <v>0.91319799999999995</v>
      </c>
      <c r="AK7" s="43">
        <v>9.9729999999999999E-2</v>
      </c>
    </row>
    <row r="8" spans="1:37" x14ac:dyDescent="0.25">
      <c r="A8" s="65"/>
      <c r="B8" s="40" t="s">
        <v>14</v>
      </c>
      <c r="C8" s="41">
        <v>4.6500000000000003E-4</v>
      </c>
      <c r="D8" s="40">
        <v>1.205335</v>
      </c>
      <c r="E8" s="40">
        <v>4.9399999999999997E-4</v>
      </c>
      <c r="F8" s="42">
        <v>0.91648499999999999</v>
      </c>
      <c r="G8" s="43">
        <v>0.307172</v>
      </c>
      <c r="H8" s="43">
        <v>0.91646499999999997</v>
      </c>
      <c r="K8" s="65"/>
      <c r="L8" s="46" t="s">
        <v>14</v>
      </c>
      <c r="M8" s="40">
        <v>6.5600000000000001E-4</v>
      </c>
      <c r="N8" s="40">
        <v>6.8599999999999998E-4</v>
      </c>
      <c r="O8" s="40">
        <v>1.205335</v>
      </c>
      <c r="P8" s="45">
        <v>0.91640500000000003</v>
      </c>
      <c r="Q8" s="43">
        <v>0.91630599999999995</v>
      </c>
      <c r="R8" s="43">
        <v>0.307172</v>
      </c>
      <c r="U8" s="40" t="s">
        <v>80</v>
      </c>
      <c r="V8" s="46">
        <v>2.2155999999999999E-2</v>
      </c>
      <c r="W8" s="46">
        <v>3.1510999999999997E-2</v>
      </c>
      <c r="X8" s="46">
        <v>2.6991999999999999E-2</v>
      </c>
      <c r="Y8" s="43">
        <v>0.92687799999999998</v>
      </c>
      <c r="Z8" s="44">
        <v>0.92761499999999997</v>
      </c>
      <c r="AA8" s="43">
        <v>0.92598999999999998</v>
      </c>
      <c r="AE8" s="40" t="s">
        <v>80</v>
      </c>
      <c r="AF8" s="40">
        <v>2.298E-2</v>
      </c>
      <c r="AG8" s="46">
        <v>2.3001000000000001E-2</v>
      </c>
      <c r="AH8" s="46">
        <v>3.1510999999999997E-2</v>
      </c>
      <c r="AI8" s="47">
        <v>0.92927300000000002</v>
      </c>
      <c r="AJ8" s="43">
        <v>0.92573499999999997</v>
      </c>
      <c r="AK8" s="43">
        <v>0.92761499999999997</v>
      </c>
    </row>
    <row r="9" spans="1:37" x14ac:dyDescent="0.25">
      <c r="A9" s="65"/>
      <c r="B9" s="40" t="s">
        <v>15</v>
      </c>
      <c r="C9" s="41">
        <v>4.3300000000000001E-4</v>
      </c>
      <c r="D9" s="40">
        <v>6.5110000000000003E-3</v>
      </c>
      <c r="E9" s="40">
        <v>4.5199999999999998E-4</v>
      </c>
      <c r="F9" s="42">
        <v>0.75710999999999995</v>
      </c>
      <c r="G9" s="43">
        <v>0.75474600000000003</v>
      </c>
      <c r="H9" s="44">
        <v>0.75711099999999998</v>
      </c>
      <c r="K9" s="65"/>
      <c r="L9" s="46" t="s">
        <v>15</v>
      </c>
      <c r="M9" s="40">
        <v>3.5500000000000001E-4</v>
      </c>
      <c r="N9" s="40">
        <v>1.869E-3</v>
      </c>
      <c r="O9" s="40">
        <v>6.5110000000000003E-3</v>
      </c>
      <c r="P9" s="45">
        <v>0.75705900000000004</v>
      </c>
      <c r="Q9" s="43">
        <v>0.75588500000000003</v>
      </c>
      <c r="R9" s="43">
        <v>0.75474600000000003</v>
      </c>
      <c r="U9" s="40" t="s">
        <v>81</v>
      </c>
      <c r="V9" s="46">
        <v>4.7800000000000002E-4</v>
      </c>
      <c r="W9" s="46">
        <v>2.6876000000000001E-2</v>
      </c>
      <c r="X9" s="46">
        <v>4.8700000000000002E-4</v>
      </c>
      <c r="Y9" s="43">
        <v>0.73170999999999997</v>
      </c>
      <c r="Z9" s="43">
        <v>0.72530499999999998</v>
      </c>
      <c r="AA9" s="44">
        <v>0.73171699999999995</v>
      </c>
      <c r="AE9" s="40" t="s">
        <v>81</v>
      </c>
      <c r="AF9" s="40">
        <v>4.4799999999999999E-4</v>
      </c>
      <c r="AG9" s="46">
        <v>4.5100000000000001E-4</v>
      </c>
      <c r="AH9" s="46">
        <v>2.6876000000000001E-2</v>
      </c>
      <c r="AI9" s="47">
        <v>0.73172999999999999</v>
      </c>
      <c r="AJ9" s="43">
        <v>0.73172599999999999</v>
      </c>
      <c r="AK9" s="43">
        <v>0.72530499999999998</v>
      </c>
    </row>
    <row r="10" spans="1:37" x14ac:dyDescent="0.25">
      <c r="A10" s="65" t="s">
        <v>65</v>
      </c>
      <c r="B10" s="40" t="s">
        <v>21</v>
      </c>
      <c r="C10" s="48">
        <v>1.8887000000000001E-2</v>
      </c>
      <c r="D10" s="40">
        <v>3.7290999999999998E-2</v>
      </c>
      <c r="E10" s="38">
        <v>1.5207999999999999E-2</v>
      </c>
      <c r="F10" s="49">
        <v>0.90785000000000005</v>
      </c>
      <c r="G10" s="43">
        <v>0.89148499999999997</v>
      </c>
      <c r="H10" s="44">
        <v>0.91049899999999995</v>
      </c>
      <c r="K10" s="65" t="s">
        <v>65</v>
      </c>
      <c r="L10" s="46" t="s">
        <v>21</v>
      </c>
      <c r="M10" s="40">
        <v>2.0473999999999999E-2</v>
      </c>
      <c r="N10" s="38">
        <v>2.0136000000000001E-2</v>
      </c>
      <c r="O10" s="40">
        <v>3.7290999999999998E-2</v>
      </c>
      <c r="P10" s="45">
        <v>0.87955499999999998</v>
      </c>
      <c r="Q10" s="44">
        <v>0.90665300000000004</v>
      </c>
      <c r="R10" s="43">
        <v>0.89148499999999997</v>
      </c>
      <c r="U10" s="40" t="s">
        <v>82</v>
      </c>
      <c r="V10" s="46">
        <v>8.0099999999999995E-4</v>
      </c>
      <c r="W10" s="46">
        <v>2.3881610000000002</v>
      </c>
      <c r="X10" s="46">
        <v>9.2500000000000004E-4</v>
      </c>
      <c r="Y10" s="43">
        <v>0.73164600000000002</v>
      </c>
      <c r="Z10" s="43">
        <v>0.32982299999999998</v>
      </c>
      <c r="AA10" s="43">
        <v>0.73163299999999998</v>
      </c>
      <c r="AE10" s="40" t="s">
        <v>82</v>
      </c>
      <c r="AF10" s="40">
        <v>4.35E-4</v>
      </c>
      <c r="AG10" s="46">
        <v>4.55E-4</v>
      </c>
      <c r="AH10" s="46">
        <v>2.3881610000000002</v>
      </c>
      <c r="AI10" s="47">
        <v>0.73174300000000003</v>
      </c>
      <c r="AJ10" s="43">
        <v>0.731738</v>
      </c>
      <c r="AK10" s="43">
        <v>0.32982299999999998</v>
      </c>
    </row>
    <row r="11" spans="1:37" x14ac:dyDescent="0.25">
      <c r="A11" s="65"/>
      <c r="B11" s="40" t="s">
        <v>22</v>
      </c>
      <c r="C11" s="48">
        <v>1.3998999999999999E-2</v>
      </c>
      <c r="D11" s="40">
        <v>2.6048000000000002E-2</v>
      </c>
      <c r="E11" s="38">
        <v>1.1428000000000001E-2</v>
      </c>
      <c r="F11" s="49">
        <v>0.90855300000000006</v>
      </c>
      <c r="G11" s="43">
        <v>0.90036799999999995</v>
      </c>
      <c r="H11" s="44">
        <v>0.91131499999999999</v>
      </c>
      <c r="K11" s="65"/>
      <c r="L11" s="46" t="s">
        <v>22</v>
      </c>
      <c r="M11" s="40">
        <v>1.0756E-2</v>
      </c>
      <c r="N11" s="40">
        <v>1.1717999999999999E-2</v>
      </c>
      <c r="O11" s="40">
        <v>2.6048000000000002E-2</v>
      </c>
      <c r="P11" s="45">
        <v>0.90343499999999999</v>
      </c>
      <c r="Q11" s="44">
        <v>0.910304</v>
      </c>
      <c r="R11" s="43">
        <v>0.90036799999999995</v>
      </c>
      <c r="U11" s="40" t="s">
        <v>83</v>
      </c>
      <c r="V11" s="46">
        <v>2.5262E-2</v>
      </c>
      <c r="W11" s="46">
        <v>0.19655700000000001</v>
      </c>
      <c r="X11" s="46">
        <v>2.6407E-2</v>
      </c>
      <c r="Y11" s="43">
        <v>0.47415600000000002</v>
      </c>
      <c r="Z11" s="43">
        <v>0.46259699999999998</v>
      </c>
      <c r="AA11" s="44">
        <v>0.47419699999999998</v>
      </c>
      <c r="AE11" s="40" t="s">
        <v>83</v>
      </c>
      <c r="AF11" s="40">
        <v>2.1465999999999999E-2</v>
      </c>
      <c r="AG11" s="46">
        <v>2.1798999999999999E-2</v>
      </c>
      <c r="AH11" s="46">
        <v>0.19655700000000001</v>
      </c>
      <c r="AI11" s="47">
        <v>0.47551399999999999</v>
      </c>
      <c r="AJ11" s="43">
        <v>0.475385</v>
      </c>
      <c r="AK11" s="43">
        <v>0.46259699999999998</v>
      </c>
    </row>
    <row r="12" spans="1:37" x14ac:dyDescent="0.25">
      <c r="A12" s="65"/>
      <c r="B12" s="40" t="s">
        <v>23</v>
      </c>
      <c r="C12" s="48">
        <v>7.2251999999999997E-2</v>
      </c>
      <c r="D12" s="40">
        <v>0.13148699999999999</v>
      </c>
      <c r="E12" s="38">
        <v>5.2548999999999998E-2</v>
      </c>
      <c r="F12" s="49">
        <v>0.88338799999999995</v>
      </c>
      <c r="G12" s="43">
        <v>0.86489899999999997</v>
      </c>
      <c r="H12" s="44">
        <v>0.88640699999999994</v>
      </c>
      <c r="K12" s="65"/>
      <c r="L12" s="46" t="s">
        <v>23</v>
      </c>
      <c r="M12" s="40">
        <v>6.4332E-2</v>
      </c>
      <c r="N12" s="40">
        <v>0.100753</v>
      </c>
      <c r="O12" s="40">
        <v>0.13148699999999999</v>
      </c>
      <c r="P12" s="45">
        <v>0.82180600000000004</v>
      </c>
      <c r="Q12" s="43">
        <v>0.79861199999999999</v>
      </c>
      <c r="R12" s="44">
        <v>0.86489899999999997</v>
      </c>
      <c r="U12" s="40" t="s">
        <v>84</v>
      </c>
      <c r="V12" s="46">
        <v>0.31392300000000001</v>
      </c>
      <c r="W12" s="38">
        <v>0.210506</v>
      </c>
      <c r="X12" s="46">
        <v>0.40825699999999998</v>
      </c>
      <c r="Y12" s="43">
        <v>0.91398000000000001</v>
      </c>
      <c r="Z12" s="44">
        <v>0.95493899999999998</v>
      </c>
      <c r="AA12" s="43">
        <v>0.91838799999999998</v>
      </c>
      <c r="AE12" s="40" t="s">
        <v>84</v>
      </c>
      <c r="AF12" s="40">
        <v>0.29725699999999999</v>
      </c>
      <c r="AG12" s="38">
        <v>0.30926199999999998</v>
      </c>
      <c r="AH12" s="46">
        <v>0.210506</v>
      </c>
      <c r="AI12" s="47">
        <v>0.93893499999999996</v>
      </c>
      <c r="AJ12" s="43">
        <v>0.93743299999999996</v>
      </c>
      <c r="AK12" s="44">
        <v>0.95493899999999998</v>
      </c>
    </row>
    <row r="13" spans="1:37" x14ac:dyDescent="0.25">
      <c r="A13" s="65" t="s">
        <v>66</v>
      </c>
      <c r="B13" s="40" t="s">
        <v>24</v>
      </c>
      <c r="C13" s="50">
        <v>4.1718999999999999E-2</v>
      </c>
      <c r="D13" s="40">
        <v>7.1563000000000002E-2</v>
      </c>
      <c r="E13" s="40">
        <v>4.3416000000000003E-2</v>
      </c>
      <c r="F13" s="51">
        <v>0.80741300000000005</v>
      </c>
      <c r="G13" s="43">
        <v>0.78430100000000003</v>
      </c>
      <c r="H13" s="43">
        <v>0.807029</v>
      </c>
      <c r="K13" s="65" t="s">
        <v>66</v>
      </c>
      <c r="L13" s="46" t="s">
        <v>24</v>
      </c>
      <c r="M13" s="40">
        <v>4.1570000000000003E-2</v>
      </c>
      <c r="N13" s="40">
        <v>4.3258999999999999E-2</v>
      </c>
      <c r="O13" s="40">
        <v>7.1563000000000002E-2</v>
      </c>
      <c r="P13" s="45">
        <v>0.80690899999999999</v>
      </c>
      <c r="Q13" s="43">
        <v>0.80591599999999997</v>
      </c>
      <c r="R13" s="43">
        <v>0.78430100000000003</v>
      </c>
      <c r="U13" s="40" t="s">
        <v>85</v>
      </c>
      <c r="V13" s="46">
        <v>0.35698400000000002</v>
      </c>
      <c r="W13" s="46">
        <v>0.356993</v>
      </c>
      <c r="X13" s="46">
        <v>0.35698800000000003</v>
      </c>
      <c r="Y13" s="43">
        <v>0.90132400000000001</v>
      </c>
      <c r="Z13" s="44">
        <v>0.90176699999999999</v>
      </c>
      <c r="AA13" s="43">
        <v>0.90141899999999997</v>
      </c>
      <c r="AE13" s="40" t="s">
        <v>85</v>
      </c>
      <c r="AF13" s="40">
        <v>0.31231599999999998</v>
      </c>
      <c r="AG13" s="46">
        <v>0.35652600000000001</v>
      </c>
      <c r="AH13" s="46">
        <v>0.356993</v>
      </c>
      <c r="AI13" s="47">
        <v>0.90545299999999995</v>
      </c>
      <c r="AJ13" s="43">
        <v>0.901694</v>
      </c>
      <c r="AK13" s="43">
        <v>0.90176699999999999</v>
      </c>
    </row>
    <row r="14" spans="1:37" x14ac:dyDescent="0.25">
      <c r="A14" s="65"/>
      <c r="B14" s="40" t="s">
        <v>31</v>
      </c>
      <c r="C14" s="50">
        <v>8.5170000000000003E-3</v>
      </c>
      <c r="D14" s="40">
        <v>8.8040999999999994E-2</v>
      </c>
      <c r="E14" s="40">
        <v>1.0413E-2</v>
      </c>
      <c r="F14" s="51">
        <v>0.57794800000000002</v>
      </c>
      <c r="G14" s="43">
        <v>0.54128399999999999</v>
      </c>
      <c r="H14" s="43">
        <v>0.57700899999999999</v>
      </c>
      <c r="K14" s="65"/>
      <c r="L14" s="46" t="s">
        <v>31</v>
      </c>
      <c r="M14" s="40">
        <v>6.7130000000000002E-3</v>
      </c>
      <c r="N14" s="40">
        <v>9.0310000000000008E-3</v>
      </c>
      <c r="O14" s="40">
        <v>8.8040999999999994E-2</v>
      </c>
      <c r="P14" s="45">
        <v>0.57954600000000001</v>
      </c>
      <c r="Q14" s="43">
        <v>0.57727600000000001</v>
      </c>
      <c r="R14" s="43">
        <v>0.54128399999999999</v>
      </c>
      <c r="U14" s="40" t="s">
        <v>86</v>
      </c>
      <c r="V14" s="46">
        <v>0.215506</v>
      </c>
      <c r="W14" s="46">
        <v>0.256828</v>
      </c>
      <c r="X14" s="46">
        <v>0.25899699999999998</v>
      </c>
      <c r="Y14" s="43">
        <v>0.83531299999999997</v>
      </c>
      <c r="Z14" s="43">
        <v>0.79662599999999995</v>
      </c>
      <c r="AA14" s="43">
        <v>0.81471099999999996</v>
      </c>
      <c r="AE14" s="40" t="s">
        <v>86</v>
      </c>
      <c r="AF14" s="40">
        <v>0.105534</v>
      </c>
      <c r="AG14" s="46">
        <v>0.13358100000000001</v>
      </c>
      <c r="AH14" s="46">
        <v>0.256828</v>
      </c>
      <c r="AI14" s="47">
        <v>0.88949400000000001</v>
      </c>
      <c r="AJ14" s="43">
        <v>0.85603300000000004</v>
      </c>
      <c r="AK14" s="43">
        <v>0.79662599999999995</v>
      </c>
    </row>
    <row r="15" spans="1:37" x14ac:dyDescent="0.25">
      <c r="A15" s="65"/>
      <c r="B15" s="40" t="s">
        <v>32</v>
      </c>
      <c r="C15" s="41">
        <v>6.3353000000000007E-2</v>
      </c>
      <c r="D15" s="40">
        <v>6.7216999999999999E-2</v>
      </c>
      <c r="E15" s="40">
        <v>6.3594999999999999E-2</v>
      </c>
      <c r="F15" s="42">
        <v>0.55025299999999999</v>
      </c>
      <c r="G15" s="43">
        <v>0.54552900000000004</v>
      </c>
      <c r="H15" s="43">
        <v>0.54971499999999995</v>
      </c>
      <c r="K15" s="65"/>
      <c r="L15" s="46" t="s">
        <v>32</v>
      </c>
      <c r="M15" s="40">
        <v>6.3203999999999996E-2</v>
      </c>
      <c r="N15" s="40">
        <v>6.3438999999999995E-2</v>
      </c>
      <c r="O15" s="40">
        <v>6.7216999999999999E-2</v>
      </c>
      <c r="P15" s="45">
        <v>0.54977200000000004</v>
      </c>
      <c r="Q15" s="44">
        <v>0.55018500000000004</v>
      </c>
      <c r="R15" s="43">
        <v>0.54552900000000004</v>
      </c>
      <c r="U15" s="40" t="s">
        <v>87</v>
      </c>
      <c r="V15" s="46">
        <v>0.31114999999999998</v>
      </c>
      <c r="W15" s="46">
        <v>0.45205000000000001</v>
      </c>
      <c r="X15" s="46">
        <v>0.51879900000000001</v>
      </c>
      <c r="Y15" s="43">
        <v>0.86119500000000004</v>
      </c>
      <c r="Z15" s="43">
        <v>0.82536399999999999</v>
      </c>
      <c r="AA15" s="43">
        <v>0.83561099999999999</v>
      </c>
      <c r="AE15" s="40" t="s">
        <v>87</v>
      </c>
      <c r="AF15" s="40">
        <v>9.0620999999999993E-2</v>
      </c>
      <c r="AG15" s="46">
        <v>0.100915</v>
      </c>
      <c r="AH15" s="46">
        <v>0.45205000000000001</v>
      </c>
      <c r="AI15" s="47">
        <v>0.93643900000000002</v>
      </c>
      <c r="AJ15" s="43">
        <v>0.93144899999999997</v>
      </c>
      <c r="AK15" s="43">
        <v>0.82536399999999999</v>
      </c>
    </row>
    <row r="16" spans="1:37" x14ac:dyDescent="0.25">
      <c r="A16" s="65"/>
      <c r="B16" s="40" t="s">
        <v>33</v>
      </c>
      <c r="C16" s="41">
        <v>3.0054999999999998E-2</v>
      </c>
      <c r="D16" s="40">
        <v>0.10431699999999999</v>
      </c>
      <c r="E16" s="38">
        <v>2.6279E-2</v>
      </c>
      <c r="F16" s="42">
        <v>0.567855</v>
      </c>
      <c r="G16" s="43">
        <v>0.53534000000000004</v>
      </c>
      <c r="H16" s="44">
        <v>0.56956799999999996</v>
      </c>
      <c r="K16" s="65"/>
      <c r="L16" s="46" t="s">
        <v>33</v>
      </c>
      <c r="M16" s="40">
        <v>5.0167000000000003E-2</v>
      </c>
      <c r="N16" s="40">
        <v>5.0948E-2</v>
      </c>
      <c r="O16" s="40">
        <v>0.10431699999999999</v>
      </c>
      <c r="P16" s="45">
        <v>0.55872299999999997</v>
      </c>
      <c r="Q16" s="43">
        <v>0.55843600000000004</v>
      </c>
      <c r="R16" s="43">
        <v>0.53534000000000004</v>
      </c>
      <c r="U16" s="40" t="s">
        <v>88</v>
      </c>
      <c r="V16" s="46">
        <v>0.88804000000000005</v>
      </c>
      <c r="W16" s="46">
        <v>2.6764299999999999</v>
      </c>
      <c r="X16" s="46">
        <v>1.3828389999999999</v>
      </c>
      <c r="Y16" s="43">
        <v>0.29871999999999999</v>
      </c>
      <c r="Z16" s="43">
        <v>4.8320000000000004E-3</v>
      </c>
      <c r="AA16" s="43">
        <v>0.26373400000000002</v>
      </c>
      <c r="AE16" s="40" t="s">
        <v>88</v>
      </c>
      <c r="AF16" s="40">
        <v>0.259741</v>
      </c>
      <c r="AG16" s="46">
        <v>0.28090300000000001</v>
      </c>
      <c r="AH16" s="46">
        <v>2.6764299999999999</v>
      </c>
      <c r="AI16" s="47">
        <v>0.77915100000000004</v>
      </c>
      <c r="AJ16" s="43">
        <v>0.77008799999999999</v>
      </c>
      <c r="AK16" s="43">
        <v>4.8320000000000004E-3</v>
      </c>
    </row>
    <row r="17" spans="1:37" x14ac:dyDescent="0.25">
      <c r="A17" s="65"/>
      <c r="B17" s="40" t="s">
        <v>34</v>
      </c>
      <c r="C17" s="50">
        <v>3.9769999999999996E-3</v>
      </c>
      <c r="D17" s="40">
        <v>4.9688000000000003E-2</v>
      </c>
      <c r="E17" s="40">
        <v>5.0390000000000001E-3</v>
      </c>
      <c r="F17" s="51">
        <v>0.57970200000000005</v>
      </c>
      <c r="G17" s="43">
        <v>0.55894100000000002</v>
      </c>
      <c r="H17" s="43">
        <v>0.57917200000000002</v>
      </c>
      <c r="K17" s="65"/>
      <c r="L17" s="46" t="s">
        <v>34</v>
      </c>
      <c r="M17" s="40">
        <v>3.6540000000000001E-3</v>
      </c>
      <c r="N17" s="40">
        <v>4.7660000000000003E-3</v>
      </c>
      <c r="O17" s="40">
        <v>4.9688000000000003E-2</v>
      </c>
      <c r="P17" s="45">
        <v>0.580264</v>
      </c>
      <c r="Q17" s="43">
        <v>0.57924399999999998</v>
      </c>
      <c r="R17" s="43">
        <v>0.55894100000000002</v>
      </c>
      <c r="U17" s="40" t="s">
        <v>28</v>
      </c>
      <c r="V17" s="46">
        <v>1.169354</v>
      </c>
      <c r="W17" s="46">
        <v>1.4427920000000001</v>
      </c>
      <c r="X17" s="46">
        <v>1.219854</v>
      </c>
      <c r="Y17" s="43">
        <v>0.51241599999999998</v>
      </c>
      <c r="Z17" s="43">
        <v>0.45181500000000002</v>
      </c>
      <c r="AA17" s="43">
        <v>0.50826499999999997</v>
      </c>
      <c r="AE17" s="40" t="s">
        <v>28</v>
      </c>
      <c r="AF17" s="40">
        <v>1.2757810000000001</v>
      </c>
      <c r="AG17" s="46">
        <v>1.327286</v>
      </c>
      <c r="AH17" s="46">
        <v>1.4427920000000001</v>
      </c>
      <c r="AI17" s="47">
        <v>0.48988399999999999</v>
      </c>
      <c r="AJ17" s="43">
        <v>0.47400100000000001</v>
      </c>
      <c r="AK17" s="43">
        <v>0.45181500000000002</v>
      </c>
    </row>
    <row r="18" spans="1:37" x14ac:dyDescent="0.25">
      <c r="A18" s="65"/>
      <c r="B18" s="40" t="s">
        <v>35</v>
      </c>
      <c r="C18" s="50">
        <v>8.0199999999999994E-2</v>
      </c>
      <c r="D18" s="40">
        <v>0.16953099999999999</v>
      </c>
      <c r="E18" s="40">
        <v>9.4059000000000004E-2</v>
      </c>
      <c r="F18" s="51">
        <v>0.54610199999999998</v>
      </c>
      <c r="G18" s="43">
        <v>0.507073</v>
      </c>
      <c r="H18" s="43">
        <v>0.53811100000000001</v>
      </c>
      <c r="K18" s="65"/>
      <c r="L18" s="46" t="s">
        <v>35</v>
      </c>
      <c r="M18" s="40">
        <v>9.3266000000000002E-2</v>
      </c>
      <c r="N18" s="40">
        <v>9.6671000000000007E-2</v>
      </c>
      <c r="O18" s="40">
        <v>0.16953099999999999</v>
      </c>
      <c r="P18" s="45">
        <v>0.54025900000000004</v>
      </c>
      <c r="Q18" s="43">
        <v>0.536964</v>
      </c>
      <c r="R18" s="43">
        <v>0.507073</v>
      </c>
      <c r="U18" s="40" t="s">
        <v>29</v>
      </c>
      <c r="V18" s="46">
        <v>0.101865</v>
      </c>
      <c r="W18" s="46">
        <v>0.307116</v>
      </c>
      <c r="X18" s="46">
        <v>0.188775</v>
      </c>
      <c r="Y18" s="43">
        <v>0.96268900000000002</v>
      </c>
      <c r="Z18" s="43">
        <v>0.88900500000000005</v>
      </c>
      <c r="AA18" s="43">
        <v>0.96254600000000001</v>
      </c>
      <c r="AE18" s="40" t="s">
        <v>29</v>
      </c>
      <c r="AF18" s="40">
        <v>0.18542400000000001</v>
      </c>
      <c r="AG18" s="46">
        <v>0.23188</v>
      </c>
      <c r="AH18" s="46">
        <v>0.307116</v>
      </c>
      <c r="AI18" s="47">
        <v>0.95418899999999995</v>
      </c>
      <c r="AJ18" s="43">
        <v>0.95189599999999996</v>
      </c>
      <c r="AK18" s="43">
        <v>0.88900500000000005</v>
      </c>
    </row>
    <row r="19" spans="1:37" x14ac:dyDescent="0.25">
      <c r="A19" s="65"/>
      <c r="B19" s="40" t="s">
        <v>36</v>
      </c>
      <c r="C19" s="41">
        <v>1.7729000000000002E-2</v>
      </c>
      <c r="D19" s="40">
        <v>4.2605999999999998E-2</v>
      </c>
      <c r="E19" s="40">
        <v>1.7933999999999999E-2</v>
      </c>
      <c r="F19" s="42">
        <v>0.56121900000000002</v>
      </c>
      <c r="G19" s="43">
        <v>0.54995400000000005</v>
      </c>
      <c r="H19" s="43">
        <v>0.56109600000000004</v>
      </c>
      <c r="K19" s="65"/>
      <c r="L19" s="46" t="s">
        <v>36</v>
      </c>
      <c r="M19" s="40">
        <v>1.7156999999999999E-2</v>
      </c>
      <c r="N19" s="40">
        <v>1.9456999999999999E-2</v>
      </c>
      <c r="O19" s="40">
        <v>4.2605999999999998E-2</v>
      </c>
      <c r="P19" s="45">
        <v>0.54237100000000005</v>
      </c>
      <c r="Q19" s="44">
        <v>0.56079400000000001</v>
      </c>
      <c r="R19" s="43">
        <v>0.54995400000000005</v>
      </c>
      <c r="U19" s="40" t="s">
        <v>30</v>
      </c>
      <c r="V19" s="46">
        <v>2.4538000000000001E-2</v>
      </c>
      <c r="W19" s="46">
        <v>0.339474</v>
      </c>
      <c r="X19" s="46">
        <v>3.7268999999999997E-2</v>
      </c>
      <c r="Y19" s="43">
        <v>0.59237200000000001</v>
      </c>
      <c r="Z19" s="43">
        <v>0.49730000000000002</v>
      </c>
      <c r="AA19" s="43">
        <v>0.59021500000000005</v>
      </c>
      <c r="AE19" s="40" t="s">
        <v>30</v>
      </c>
      <c r="AF19" s="40">
        <v>2.8750999999999999E-2</v>
      </c>
      <c r="AG19" s="46">
        <v>3.1426999999999997E-2</v>
      </c>
      <c r="AH19" s="46">
        <v>0.339474</v>
      </c>
      <c r="AI19" s="47">
        <v>0.59033500000000005</v>
      </c>
      <c r="AJ19" s="43">
        <v>0.58582000000000001</v>
      </c>
      <c r="AK19" s="43">
        <v>0.49730000000000002</v>
      </c>
    </row>
    <row r="20" spans="1:37" x14ac:dyDescent="0.25">
      <c r="A20" s="65" t="s">
        <v>67</v>
      </c>
      <c r="B20" s="40" t="s">
        <v>27</v>
      </c>
      <c r="C20" s="48">
        <v>1.4073E-2</v>
      </c>
      <c r="D20" s="40">
        <v>2.4188999999999999E-2</v>
      </c>
      <c r="E20" s="38">
        <v>8.4229999999999999E-3</v>
      </c>
      <c r="F20" s="51">
        <v>0.86814100000000005</v>
      </c>
      <c r="G20" s="43">
        <v>0.85822299999999996</v>
      </c>
      <c r="H20" s="44">
        <v>0.87127100000000002</v>
      </c>
      <c r="K20" s="65" t="s">
        <v>67</v>
      </c>
      <c r="L20" s="46" t="s">
        <v>27</v>
      </c>
      <c r="M20" s="40">
        <v>9.221E-3</v>
      </c>
      <c r="N20" s="40">
        <v>1.1497E-2</v>
      </c>
      <c r="O20" s="40">
        <v>2.4188999999999999E-2</v>
      </c>
      <c r="P20" s="45">
        <v>0.86102199999999995</v>
      </c>
      <c r="Q20" s="44">
        <v>0.86857799999999996</v>
      </c>
      <c r="R20" s="43">
        <v>0.85822299999999996</v>
      </c>
      <c r="U20" s="40" t="s">
        <v>31</v>
      </c>
      <c r="V20" s="46">
        <v>0.100567</v>
      </c>
      <c r="W20" s="46">
        <v>0.24347099999999999</v>
      </c>
      <c r="X20" s="46">
        <v>0.112007</v>
      </c>
      <c r="Y20" s="43">
        <v>0.72848500000000005</v>
      </c>
      <c r="Z20" s="43">
        <v>0.65759999999999996</v>
      </c>
      <c r="AA20" s="43">
        <v>0.72731199999999996</v>
      </c>
      <c r="AE20" s="40" t="s">
        <v>31</v>
      </c>
      <c r="AF20" s="40">
        <v>0.127665</v>
      </c>
      <c r="AG20" s="46">
        <v>0.13223399999999999</v>
      </c>
      <c r="AH20" s="46">
        <v>0.24347099999999999</v>
      </c>
      <c r="AI20" s="47">
        <v>0.711252</v>
      </c>
      <c r="AJ20" s="43">
        <v>0.70968500000000001</v>
      </c>
      <c r="AK20" s="43">
        <v>0.65759999999999996</v>
      </c>
    </row>
    <row r="21" spans="1:37" x14ac:dyDescent="0.25">
      <c r="A21" s="65"/>
      <c r="B21" s="40" t="s">
        <v>28</v>
      </c>
      <c r="C21" s="50">
        <v>0.72701000000000005</v>
      </c>
      <c r="D21" s="40">
        <v>1.2622709999999999</v>
      </c>
      <c r="E21" s="40">
        <v>0.88797199999999998</v>
      </c>
      <c r="F21" s="51">
        <v>0.52645600000000004</v>
      </c>
      <c r="G21" s="43">
        <v>0.36203299999999999</v>
      </c>
      <c r="H21" s="43">
        <v>0.47343299999999999</v>
      </c>
      <c r="K21" s="65"/>
      <c r="L21" s="46" t="s">
        <v>28</v>
      </c>
      <c r="M21" s="40">
        <v>0.72098899999999999</v>
      </c>
      <c r="N21" s="40">
        <v>0.88487300000000002</v>
      </c>
      <c r="O21" s="40">
        <v>1.2622709999999999</v>
      </c>
      <c r="P21" s="45">
        <v>0.62081900000000001</v>
      </c>
      <c r="Q21" s="43">
        <v>0.46277800000000002</v>
      </c>
      <c r="R21" s="43">
        <v>0.36203299999999999</v>
      </c>
      <c r="U21" s="40" t="s">
        <v>32</v>
      </c>
      <c r="V21" s="46">
        <v>0.122185</v>
      </c>
      <c r="W21" s="46">
        <v>0.14872199999999999</v>
      </c>
      <c r="X21" s="46">
        <v>0.12920000000000001</v>
      </c>
      <c r="Y21" s="43">
        <v>0.70277199999999995</v>
      </c>
      <c r="Z21" s="43">
        <v>0.68570200000000003</v>
      </c>
      <c r="AA21" s="43">
        <v>0.70249799999999996</v>
      </c>
      <c r="AE21" s="40" t="s">
        <v>32</v>
      </c>
      <c r="AF21" s="40">
        <v>0.12261</v>
      </c>
      <c r="AG21" s="46">
        <v>0.14127400000000001</v>
      </c>
      <c r="AH21" s="46">
        <v>0.14872199999999999</v>
      </c>
      <c r="AI21" s="47">
        <v>0.69397600000000004</v>
      </c>
      <c r="AJ21" s="43">
        <v>0.68990099999999999</v>
      </c>
      <c r="AK21" s="43">
        <v>0.68570200000000003</v>
      </c>
    </row>
    <row r="22" spans="1:37" x14ac:dyDescent="0.25">
      <c r="A22" s="65"/>
      <c r="B22" s="40" t="s">
        <v>30</v>
      </c>
      <c r="C22" s="50">
        <v>7.561E-3</v>
      </c>
      <c r="D22" s="40">
        <v>4.6226999999999997E-2</v>
      </c>
      <c r="E22" s="40">
        <v>9.8279999999999999E-3</v>
      </c>
      <c r="F22" s="51">
        <v>0.73018300000000003</v>
      </c>
      <c r="G22" s="43">
        <v>0.71108199999999999</v>
      </c>
      <c r="H22" s="43">
        <v>0.72920200000000002</v>
      </c>
      <c r="K22" s="65"/>
      <c r="L22" s="46" t="s">
        <v>30</v>
      </c>
      <c r="M22" s="40">
        <v>7.77E-3</v>
      </c>
      <c r="N22" s="40">
        <v>1.0637000000000001E-2</v>
      </c>
      <c r="O22" s="40">
        <v>4.6226999999999997E-2</v>
      </c>
      <c r="P22" s="45">
        <v>0.73174300000000003</v>
      </c>
      <c r="Q22" s="43">
        <v>0.72862899999999997</v>
      </c>
      <c r="R22" s="43">
        <v>0.71108199999999999</v>
      </c>
      <c r="U22" s="40" t="s">
        <v>33</v>
      </c>
      <c r="V22" s="46">
        <v>0.14616999999999999</v>
      </c>
      <c r="W22" s="46">
        <v>0.201601</v>
      </c>
      <c r="X22" s="46">
        <v>0.16078400000000001</v>
      </c>
      <c r="Y22" s="43">
        <v>0.70138299999999998</v>
      </c>
      <c r="Z22" s="43">
        <v>0.67600000000000005</v>
      </c>
      <c r="AA22" s="44">
        <v>0.71093700000000004</v>
      </c>
      <c r="AE22" s="40" t="s">
        <v>33</v>
      </c>
      <c r="AF22" s="40">
        <v>0.15535199999999999</v>
      </c>
      <c r="AG22" s="46">
        <v>0.16921700000000001</v>
      </c>
      <c r="AH22" s="46">
        <v>0.201601</v>
      </c>
      <c r="AI22" s="47">
        <v>0.69512200000000002</v>
      </c>
      <c r="AJ22" s="43">
        <v>0.68775699999999995</v>
      </c>
      <c r="AK22" s="43">
        <v>0.67600000000000005</v>
      </c>
    </row>
    <row r="23" spans="1:37" x14ac:dyDescent="0.25">
      <c r="A23" s="65" t="s">
        <v>68</v>
      </c>
      <c r="B23" s="40" t="s">
        <v>25</v>
      </c>
      <c r="C23" s="50">
        <v>0.29273500000000002</v>
      </c>
      <c r="D23" s="40">
        <v>0.64471199999999995</v>
      </c>
      <c r="E23" s="38">
        <v>0.23311699999999999</v>
      </c>
      <c r="F23" s="51">
        <v>0.63599499999999998</v>
      </c>
      <c r="G23" s="43">
        <v>0.44456400000000001</v>
      </c>
      <c r="H23" s="44">
        <v>0.69318199999999996</v>
      </c>
      <c r="K23" s="65" t="s">
        <v>68</v>
      </c>
      <c r="L23" s="46" t="s">
        <v>25</v>
      </c>
      <c r="M23" s="40">
        <v>0.19234999999999999</v>
      </c>
      <c r="N23" s="40">
        <v>0.203676</v>
      </c>
      <c r="O23" s="40">
        <v>0.64471199999999995</v>
      </c>
      <c r="P23" s="45">
        <v>0.679091</v>
      </c>
      <c r="Q23" s="44">
        <v>0.71351399999999998</v>
      </c>
      <c r="R23" s="43">
        <v>0.44456400000000001</v>
      </c>
      <c r="U23" s="40" t="s">
        <v>34</v>
      </c>
      <c r="V23" s="46">
        <v>9.7320000000000004E-2</v>
      </c>
      <c r="W23" s="46">
        <v>0.29615200000000003</v>
      </c>
      <c r="X23" s="46">
        <v>0.101623</v>
      </c>
      <c r="Y23" s="43">
        <v>0.733097</v>
      </c>
      <c r="Z23" s="43">
        <v>0.64693999999999996</v>
      </c>
      <c r="AA23" s="44">
        <v>0.73510699999999995</v>
      </c>
      <c r="AE23" s="40" t="s">
        <v>34</v>
      </c>
      <c r="AF23" s="40">
        <v>0.107404</v>
      </c>
      <c r="AG23" s="46">
        <v>0.112026</v>
      </c>
      <c r="AH23" s="46">
        <v>0.29615200000000003</v>
      </c>
      <c r="AI23" s="47">
        <v>0.72351600000000005</v>
      </c>
      <c r="AJ23" s="43">
        <v>0.720804</v>
      </c>
      <c r="AK23" s="43">
        <v>0.64693999999999996</v>
      </c>
    </row>
    <row r="24" spans="1:37" x14ac:dyDescent="0.25">
      <c r="A24" s="65"/>
      <c r="B24" s="40" t="s">
        <v>26</v>
      </c>
      <c r="C24" s="41">
        <v>8.5638000000000006E-2</v>
      </c>
      <c r="D24" s="40">
        <v>0.40414899999999998</v>
      </c>
      <c r="E24" s="38">
        <v>7.2498999999999994E-2</v>
      </c>
      <c r="F24" s="42">
        <v>0.75880499999999995</v>
      </c>
      <c r="G24" s="43">
        <v>0.60583200000000004</v>
      </c>
      <c r="H24" s="44">
        <v>0.76838499999999998</v>
      </c>
      <c r="K24" s="65"/>
      <c r="L24" s="46" t="s">
        <v>26</v>
      </c>
      <c r="M24" s="40">
        <v>4.6242999999999999E-2</v>
      </c>
      <c r="N24" s="40">
        <v>6.8432000000000007E-2</v>
      </c>
      <c r="O24" s="40">
        <v>0.40414899999999998</v>
      </c>
      <c r="P24" s="45">
        <v>0.72338599999999997</v>
      </c>
      <c r="Q24" s="44">
        <v>0.798566</v>
      </c>
      <c r="R24" s="43">
        <v>0.60583200000000004</v>
      </c>
      <c r="U24" s="40" t="s">
        <v>35</v>
      </c>
      <c r="V24" s="46">
        <v>0.22942399999999999</v>
      </c>
      <c r="W24" s="46">
        <v>0.42088799999999998</v>
      </c>
      <c r="X24" s="46">
        <v>0.230654</v>
      </c>
      <c r="Y24" s="43">
        <v>0.673176</v>
      </c>
      <c r="Z24" s="43">
        <v>0.58287199999999995</v>
      </c>
      <c r="AA24" s="43">
        <v>0.67239099999999996</v>
      </c>
      <c r="AE24" s="40" t="s">
        <v>35</v>
      </c>
      <c r="AF24" s="40">
        <v>0.23092399999999999</v>
      </c>
      <c r="AG24" s="46">
        <v>0.236487</v>
      </c>
      <c r="AH24" s="46">
        <v>0.42088799999999998</v>
      </c>
      <c r="AI24" s="47">
        <v>0.66520900000000005</v>
      </c>
      <c r="AJ24" s="43">
        <v>0.66159699999999999</v>
      </c>
      <c r="AK24" s="43">
        <v>0.58287199999999995</v>
      </c>
    </row>
    <row r="25" spans="1:37" x14ac:dyDescent="0.25">
      <c r="A25" s="65"/>
      <c r="B25" s="40" t="s">
        <v>29</v>
      </c>
      <c r="C25" s="50">
        <v>4.4479999999999997E-3</v>
      </c>
      <c r="D25" s="40">
        <v>7.8692999999999999E-2</v>
      </c>
      <c r="E25" s="40">
        <v>5.7130000000000002E-3</v>
      </c>
      <c r="F25" s="51">
        <v>0.76361699999999999</v>
      </c>
      <c r="G25" s="43">
        <v>0.73168900000000003</v>
      </c>
      <c r="H25" s="43">
        <v>0.762934</v>
      </c>
      <c r="K25" s="65"/>
      <c r="L25" s="46" t="s">
        <v>29</v>
      </c>
      <c r="M25" s="40">
        <v>4.8019999999999998E-3</v>
      </c>
      <c r="N25" s="40">
        <v>6.8389999999999996E-3</v>
      </c>
      <c r="O25" s="40">
        <v>7.8692999999999999E-2</v>
      </c>
      <c r="P25" s="45">
        <v>0.76026199999999999</v>
      </c>
      <c r="Q25" s="44">
        <v>0.76187300000000002</v>
      </c>
      <c r="R25" s="43">
        <v>0.73168900000000003</v>
      </c>
      <c r="U25" s="40" t="s">
        <v>36</v>
      </c>
      <c r="V25" s="46">
        <v>0.111452</v>
      </c>
      <c r="W25" s="46">
        <v>0.19962199999999999</v>
      </c>
      <c r="X25" s="46">
        <v>0.121266</v>
      </c>
      <c r="Y25" s="43">
        <v>0.69918400000000003</v>
      </c>
      <c r="Z25" s="43">
        <v>0.65318200000000004</v>
      </c>
      <c r="AA25" s="43">
        <v>0.69825000000000004</v>
      </c>
      <c r="AE25" s="40" t="s">
        <v>36</v>
      </c>
      <c r="AF25" s="40">
        <v>0.12833900000000001</v>
      </c>
      <c r="AG25" s="46">
        <v>0.13511699999999999</v>
      </c>
      <c r="AH25" s="46">
        <v>0.19962199999999999</v>
      </c>
      <c r="AI25" s="47">
        <v>0.68617799999999995</v>
      </c>
      <c r="AJ25" s="43">
        <v>0.68274500000000005</v>
      </c>
      <c r="AK25" s="43">
        <v>0.65318200000000004</v>
      </c>
    </row>
    <row r="26" spans="1:37" x14ac:dyDescent="0.25">
      <c r="A26" s="65"/>
      <c r="B26" s="40" t="s">
        <v>19</v>
      </c>
      <c r="C26" s="50">
        <v>0.22552800000000001</v>
      </c>
      <c r="D26" s="40">
        <v>6.0074000000000002E-2</v>
      </c>
      <c r="E26" s="38">
        <v>0.224444</v>
      </c>
      <c r="F26" s="51">
        <v>0.80538399999999999</v>
      </c>
      <c r="G26" s="44">
        <v>0.85249799999999998</v>
      </c>
      <c r="H26" s="43">
        <v>0.80628699999999998</v>
      </c>
      <c r="K26" s="65"/>
      <c r="L26" s="46" t="s">
        <v>19</v>
      </c>
      <c r="M26" s="40">
        <v>0.25742300000000001</v>
      </c>
      <c r="N26" s="40">
        <v>0.25346299999999999</v>
      </c>
      <c r="O26" s="38">
        <v>6.0074000000000002E-2</v>
      </c>
      <c r="P26" s="45">
        <v>0.787103</v>
      </c>
      <c r="Q26" s="43">
        <v>0.79559500000000005</v>
      </c>
      <c r="R26" s="44">
        <v>0.85249799999999998</v>
      </c>
      <c r="U26" s="40" t="s">
        <v>89</v>
      </c>
      <c r="V26" s="46">
        <v>0.117169</v>
      </c>
      <c r="W26" s="46">
        <v>0.13533000000000001</v>
      </c>
      <c r="X26" s="46">
        <v>0.13438700000000001</v>
      </c>
      <c r="Y26" s="43">
        <v>0.95089500000000005</v>
      </c>
      <c r="Z26" s="43">
        <v>0.93961700000000004</v>
      </c>
      <c r="AA26" s="44">
        <v>0.95411500000000005</v>
      </c>
      <c r="AE26" s="40" t="s">
        <v>89</v>
      </c>
      <c r="AF26" s="40">
        <v>0.116606</v>
      </c>
      <c r="AG26" s="46">
        <v>0.12180199999999999</v>
      </c>
      <c r="AH26" s="46">
        <v>0.13533000000000001</v>
      </c>
      <c r="AI26" s="47">
        <v>0.95667800000000003</v>
      </c>
      <c r="AJ26" s="43">
        <v>0.95401800000000003</v>
      </c>
      <c r="AK26" s="43">
        <v>0.93961700000000004</v>
      </c>
    </row>
    <row r="27" spans="1:37" x14ac:dyDescent="0.25">
      <c r="A27" s="65" t="s">
        <v>69</v>
      </c>
      <c r="B27" s="40" t="s">
        <v>16</v>
      </c>
      <c r="C27" s="50">
        <v>0.17933099999999999</v>
      </c>
      <c r="D27" s="38">
        <v>8.9029999999999998E-2</v>
      </c>
      <c r="E27" s="40">
        <v>0.178095</v>
      </c>
      <c r="F27" s="51">
        <v>0.847113</v>
      </c>
      <c r="G27" s="44">
        <v>0.88198500000000002</v>
      </c>
      <c r="H27" s="43">
        <v>0.847862</v>
      </c>
      <c r="K27" s="65" t="s">
        <v>69</v>
      </c>
      <c r="L27" s="46" t="s">
        <v>16</v>
      </c>
      <c r="M27" s="40">
        <v>0.18108399999999999</v>
      </c>
      <c r="N27" s="40">
        <v>0.17943600000000001</v>
      </c>
      <c r="O27" s="38">
        <v>8.9029999999999998E-2</v>
      </c>
      <c r="P27" s="45">
        <v>0.84624900000000003</v>
      </c>
      <c r="Q27" s="43">
        <v>0.84732300000000005</v>
      </c>
      <c r="R27" s="44">
        <v>0.88198500000000002</v>
      </c>
      <c r="U27" s="40" t="s">
        <v>90</v>
      </c>
      <c r="V27" s="46">
        <v>7.7154E-2</v>
      </c>
      <c r="W27" s="38">
        <v>7.7142000000000002E-2</v>
      </c>
      <c r="X27" s="46">
        <v>7.7761999999999998E-2</v>
      </c>
      <c r="Y27" s="43">
        <v>0.92216500000000001</v>
      </c>
      <c r="Z27" s="44">
        <v>0.92256700000000003</v>
      </c>
      <c r="AA27" s="43">
        <v>0.92212899999999998</v>
      </c>
      <c r="AE27" s="40" t="s">
        <v>90</v>
      </c>
      <c r="AF27" s="40">
        <v>7.7241000000000004E-2</v>
      </c>
      <c r="AG27" s="38">
        <v>7.7573000000000003E-2</v>
      </c>
      <c r="AH27" s="46">
        <v>7.7142000000000002E-2</v>
      </c>
      <c r="AI27" s="47">
        <v>0.92230000000000001</v>
      </c>
      <c r="AJ27" s="43">
        <v>0.921705</v>
      </c>
      <c r="AK27" s="44">
        <v>0.92256700000000003</v>
      </c>
    </row>
    <row r="28" spans="1:37" x14ac:dyDescent="0.25">
      <c r="A28" s="65"/>
      <c r="B28" s="40" t="s">
        <v>17</v>
      </c>
      <c r="C28" s="50">
        <v>0.240119</v>
      </c>
      <c r="D28" s="38">
        <v>0.191913</v>
      </c>
      <c r="E28" s="40">
        <v>0.203459</v>
      </c>
      <c r="F28" s="51">
        <v>0.77050399999999997</v>
      </c>
      <c r="G28" s="43">
        <v>0.76883800000000002</v>
      </c>
      <c r="H28" s="44">
        <v>0.778532</v>
      </c>
      <c r="K28" s="65"/>
      <c r="L28" s="46" t="s">
        <v>17</v>
      </c>
      <c r="M28" s="40">
        <v>0.33328600000000003</v>
      </c>
      <c r="N28" s="40">
        <v>0.35497499999999998</v>
      </c>
      <c r="O28" s="38">
        <v>0.191913</v>
      </c>
      <c r="P28" s="45">
        <v>0.74998699999999996</v>
      </c>
      <c r="Q28" s="43">
        <v>0.74998699999999996</v>
      </c>
      <c r="R28" s="44">
        <v>0.76883800000000002</v>
      </c>
      <c r="U28" s="40" t="s">
        <v>91</v>
      </c>
      <c r="V28" s="46">
        <v>4.4754000000000002E-2</v>
      </c>
      <c r="W28" s="46">
        <v>4.5367999999999999E-2</v>
      </c>
      <c r="X28" s="46">
        <v>4.5707999999999999E-2</v>
      </c>
      <c r="Y28" s="43">
        <v>0.97246900000000003</v>
      </c>
      <c r="Z28" s="44">
        <v>0.97279000000000004</v>
      </c>
      <c r="AA28" s="43">
        <v>0.97251100000000001</v>
      </c>
      <c r="AE28" s="40" t="s">
        <v>91</v>
      </c>
      <c r="AF28" s="40">
        <v>4.3830000000000001E-2</v>
      </c>
      <c r="AG28" s="46">
        <v>4.3888000000000003E-2</v>
      </c>
      <c r="AH28" s="46">
        <v>4.5367999999999999E-2</v>
      </c>
      <c r="AI28" s="47">
        <v>0.97396400000000005</v>
      </c>
      <c r="AJ28" s="44">
        <v>0.97423999999999999</v>
      </c>
      <c r="AK28" s="43">
        <v>0.97279000000000004</v>
      </c>
    </row>
    <row r="29" spans="1:37" x14ac:dyDescent="0.25">
      <c r="A29" s="65"/>
      <c r="B29" s="40" t="s">
        <v>18</v>
      </c>
      <c r="C29" s="50">
        <v>0.42738999999999999</v>
      </c>
      <c r="D29" s="38">
        <v>0.26756799999999997</v>
      </c>
      <c r="E29" s="40">
        <v>0.415744</v>
      </c>
      <c r="F29" s="51">
        <v>0.73436999999999997</v>
      </c>
      <c r="G29" s="43">
        <v>0.71240300000000001</v>
      </c>
      <c r="H29" s="44">
        <v>0.743282</v>
      </c>
      <c r="K29" s="65"/>
      <c r="L29" s="46" t="s">
        <v>18</v>
      </c>
      <c r="M29" s="40">
        <v>0.42690499999999998</v>
      </c>
      <c r="N29" s="40">
        <v>0.41018700000000002</v>
      </c>
      <c r="O29" s="38">
        <v>0.26756799999999997</v>
      </c>
      <c r="P29" s="45">
        <v>0.73102299999999998</v>
      </c>
      <c r="Q29" s="44">
        <v>0.74817100000000003</v>
      </c>
      <c r="R29" s="43">
        <v>0.71240300000000001</v>
      </c>
      <c r="U29" s="40" t="s">
        <v>92</v>
      </c>
      <c r="V29" s="46">
        <v>0.147261</v>
      </c>
      <c r="W29" s="38">
        <v>0.138486</v>
      </c>
      <c r="X29" s="46">
        <v>0.17369599999999999</v>
      </c>
      <c r="Y29" s="43">
        <v>0.96101199999999998</v>
      </c>
      <c r="Z29" s="43">
        <v>0.95912500000000001</v>
      </c>
      <c r="AA29" s="44">
        <v>0.96234699999999995</v>
      </c>
      <c r="AE29" s="40" t="s">
        <v>92</v>
      </c>
      <c r="AF29" s="40">
        <v>0.18828500000000001</v>
      </c>
      <c r="AG29" s="38">
        <v>0.25274099999999999</v>
      </c>
      <c r="AH29" s="46">
        <v>0.138486</v>
      </c>
      <c r="AI29" s="47">
        <v>0.94313800000000003</v>
      </c>
      <c r="AJ29" s="43">
        <v>0.93638299999999997</v>
      </c>
      <c r="AK29" s="44">
        <v>0.95912500000000001</v>
      </c>
    </row>
    <row r="30" spans="1:37" x14ac:dyDescent="0.25">
      <c r="A30" s="65"/>
      <c r="B30" s="40" t="s">
        <v>20</v>
      </c>
      <c r="C30" s="50">
        <v>0.20430899999999999</v>
      </c>
      <c r="D30" s="38">
        <v>6.6711000000000006E-2</v>
      </c>
      <c r="E30" s="40">
        <v>0.187975</v>
      </c>
      <c r="F30" s="51">
        <v>0.830874</v>
      </c>
      <c r="G30" s="44">
        <v>0.88719599999999998</v>
      </c>
      <c r="H30" s="43">
        <v>0.83233199999999996</v>
      </c>
      <c r="K30" s="65"/>
      <c r="L30" s="46" t="s">
        <v>20</v>
      </c>
      <c r="M30" s="40">
        <v>0.20736399999999999</v>
      </c>
      <c r="N30" s="40">
        <v>0.18695100000000001</v>
      </c>
      <c r="O30" s="38">
        <v>6.6711000000000006E-2</v>
      </c>
      <c r="P30" s="45">
        <v>0.83927499999999999</v>
      </c>
      <c r="Q30" s="43">
        <v>0.84037399999999995</v>
      </c>
      <c r="R30" s="44">
        <v>0.88719599999999998</v>
      </c>
      <c r="U30" s="40" t="s">
        <v>93</v>
      </c>
      <c r="V30" s="46">
        <v>0.20790700000000001</v>
      </c>
      <c r="W30" s="38">
        <v>0.15784500000000001</v>
      </c>
      <c r="X30" s="46">
        <v>0.26347199999999998</v>
      </c>
      <c r="Y30" s="43">
        <v>0.834457</v>
      </c>
      <c r="Z30" s="44">
        <v>0.88187499999999996</v>
      </c>
      <c r="AA30" s="43">
        <v>0.84809599999999996</v>
      </c>
      <c r="AE30" s="40" t="s">
        <v>93</v>
      </c>
      <c r="AF30" s="40">
        <v>0.16633600000000001</v>
      </c>
      <c r="AG30" s="38">
        <v>0.188277</v>
      </c>
      <c r="AH30" s="46">
        <v>0.15784500000000001</v>
      </c>
      <c r="AI30" s="47">
        <v>0.855128</v>
      </c>
      <c r="AJ30" s="43">
        <v>0.834395</v>
      </c>
      <c r="AK30" s="44">
        <v>0.88187499999999996</v>
      </c>
    </row>
    <row r="31" spans="1:37" x14ac:dyDescent="0.25">
      <c r="A31" s="65"/>
      <c r="B31" s="40" t="s">
        <v>37</v>
      </c>
      <c r="C31" s="48">
        <v>2.2138999999999999E-2</v>
      </c>
      <c r="D31" s="40">
        <v>3.7622999999999997E-2</v>
      </c>
      <c r="E31" s="40">
        <v>2.2783000000000001E-2</v>
      </c>
      <c r="F31" s="49">
        <v>0.90905100000000005</v>
      </c>
      <c r="G31" s="43">
        <v>0.90356300000000001</v>
      </c>
      <c r="H31" s="43">
        <v>0.90876900000000005</v>
      </c>
      <c r="K31" s="65"/>
      <c r="L31" s="46" t="s">
        <v>37</v>
      </c>
      <c r="M31" s="40">
        <v>6.5493999999999997E-2</v>
      </c>
      <c r="N31" s="40">
        <v>7.0847999999999994E-2</v>
      </c>
      <c r="O31" s="38">
        <v>3.7622999999999997E-2</v>
      </c>
      <c r="P31" s="45">
        <v>0.88758499999999996</v>
      </c>
      <c r="Q31" s="43">
        <v>0.89085400000000003</v>
      </c>
      <c r="R31" s="44">
        <v>0.90356300000000001</v>
      </c>
      <c r="U31" s="40" t="s">
        <v>94</v>
      </c>
      <c r="V31" s="46">
        <v>0.105965</v>
      </c>
      <c r="W31" s="38">
        <v>9.0998999999999997E-2</v>
      </c>
      <c r="X31" s="46">
        <v>0.130694</v>
      </c>
      <c r="Y31" s="43">
        <v>0.90482600000000002</v>
      </c>
      <c r="Z31" s="44">
        <v>0.90854599999999996</v>
      </c>
      <c r="AA31" s="43">
        <v>0.90418600000000005</v>
      </c>
      <c r="AE31" s="40" t="s">
        <v>94</v>
      </c>
      <c r="AF31" s="40">
        <v>6.2565999999999997E-2</v>
      </c>
      <c r="AG31" s="46">
        <v>6.4159999999999995E-2</v>
      </c>
      <c r="AH31" s="46">
        <v>9.0998999999999997E-2</v>
      </c>
      <c r="AI31" s="47">
        <v>0.91354999999999997</v>
      </c>
      <c r="AJ31" s="43">
        <v>0.91335999999999995</v>
      </c>
      <c r="AK31" s="43">
        <v>0.90854599999999996</v>
      </c>
    </row>
    <row r="32" spans="1:37" x14ac:dyDescent="0.25">
      <c r="A32" s="65"/>
      <c r="B32" s="40" t="s">
        <v>38</v>
      </c>
      <c r="C32" s="50">
        <v>0.118962</v>
      </c>
      <c r="D32" s="38">
        <v>7.2137000000000007E-2</v>
      </c>
      <c r="E32" s="40">
        <v>0.164907</v>
      </c>
      <c r="F32" s="51">
        <v>0.78364199999999995</v>
      </c>
      <c r="G32" s="44">
        <v>0.84472199999999997</v>
      </c>
      <c r="H32" s="43">
        <v>0.73064600000000002</v>
      </c>
      <c r="K32" s="65"/>
      <c r="L32" s="46" t="s">
        <v>38</v>
      </c>
      <c r="M32" s="40">
        <v>0.120838</v>
      </c>
      <c r="N32" s="40">
        <v>0.117285</v>
      </c>
      <c r="O32" s="38">
        <v>7.2137000000000007E-2</v>
      </c>
      <c r="P32" s="45">
        <v>0.783362</v>
      </c>
      <c r="Q32" s="43">
        <v>0.787829</v>
      </c>
      <c r="R32" s="44">
        <v>0.84472199999999997</v>
      </c>
      <c r="U32" s="40" t="s">
        <v>95</v>
      </c>
      <c r="V32" s="46">
        <v>0.57936699999999997</v>
      </c>
      <c r="W32" s="46">
        <v>1.6894880000000001</v>
      </c>
      <c r="X32" s="46">
        <v>2</v>
      </c>
      <c r="Y32" s="43">
        <v>0.54814799999999997</v>
      </c>
      <c r="Z32" s="43">
        <v>0.29145300000000002</v>
      </c>
      <c r="AA32" s="43">
        <v>0</v>
      </c>
      <c r="AE32" s="40" t="s">
        <v>95</v>
      </c>
      <c r="AF32" s="40">
        <v>0.40105800000000003</v>
      </c>
      <c r="AG32" s="46">
        <v>2</v>
      </c>
      <c r="AH32" s="46">
        <v>1.6894880000000001</v>
      </c>
      <c r="AI32" s="47">
        <v>0.537721</v>
      </c>
      <c r="AJ32" s="43">
        <v>3.9155000000000002E-2</v>
      </c>
      <c r="AK32" s="43">
        <v>0.29145300000000002</v>
      </c>
    </row>
    <row r="33" spans="1:37" x14ac:dyDescent="0.25">
      <c r="A33" s="65"/>
      <c r="B33" s="40" t="s">
        <v>39</v>
      </c>
      <c r="C33" s="50">
        <v>0.23910200000000001</v>
      </c>
      <c r="D33" s="38">
        <v>6.0132999999999999E-2</v>
      </c>
      <c r="E33" s="40">
        <v>0.294213</v>
      </c>
      <c r="F33" s="51">
        <v>0.65353899999999998</v>
      </c>
      <c r="G33" s="44">
        <v>0.78040799999999999</v>
      </c>
      <c r="H33" s="43">
        <v>0.53764299999999998</v>
      </c>
      <c r="K33" s="65"/>
      <c r="L33" s="46" t="s">
        <v>39</v>
      </c>
      <c r="M33" s="40">
        <v>0.20197999999999999</v>
      </c>
      <c r="N33" s="40">
        <v>0.21271899999999999</v>
      </c>
      <c r="O33" s="38">
        <v>6.0132999999999999E-2</v>
      </c>
      <c r="P33" s="45">
        <v>0.67564599999999997</v>
      </c>
      <c r="Q33" s="43">
        <v>0.74224100000000004</v>
      </c>
      <c r="R33" s="44">
        <v>0.78040799999999999</v>
      </c>
      <c r="U33" s="40" t="s">
        <v>96</v>
      </c>
      <c r="V33" s="46">
        <v>2.0327999999999999E-2</v>
      </c>
      <c r="W33" s="46">
        <v>2.5999999999999999E-2</v>
      </c>
      <c r="X33" s="46">
        <v>2.8740999999999999E-2</v>
      </c>
      <c r="Y33" s="43">
        <v>0.92708999999999997</v>
      </c>
      <c r="Z33" s="43">
        <v>0.90189200000000003</v>
      </c>
      <c r="AA33" s="43">
        <v>0.92477200000000004</v>
      </c>
      <c r="AE33" s="40" t="s">
        <v>96</v>
      </c>
      <c r="AF33" s="40">
        <v>1.8967999999999999E-2</v>
      </c>
      <c r="AG33" s="46">
        <v>2.8927999999999999E-2</v>
      </c>
      <c r="AH33" s="46">
        <v>2.5999999999999999E-2</v>
      </c>
      <c r="AI33" s="47">
        <v>0.90570399999999995</v>
      </c>
      <c r="AJ33" s="43">
        <v>0.89930200000000005</v>
      </c>
      <c r="AK33" s="43">
        <v>0.90189200000000003</v>
      </c>
    </row>
    <row r="34" spans="1:37" x14ac:dyDescent="0.25">
      <c r="A34" s="65"/>
      <c r="B34" s="40" t="s">
        <v>40</v>
      </c>
      <c r="C34" s="50">
        <v>9.7199999999999999E-4</v>
      </c>
      <c r="D34" s="40">
        <v>1.2168E-2</v>
      </c>
      <c r="E34" s="40">
        <v>1.2849999999999999E-3</v>
      </c>
      <c r="F34" s="51">
        <v>0.91624799999999995</v>
      </c>
      <c r="G34" s="43">
        <v>0.91164000000000001</v>
      </c>
      <c r="H34" s="43">
        <v>0.91612199999999999</v>
      </c>
      <c r="K34" s="65"/>
      <c r="L34" s="46" t="s">
        <v>40</v>
      </c>
      <c r="M34" s="40">
        <v>1.2539999999999999E-3</v>
      </c>
      <c r="N34" s="40">
        <v>1.6260000000000001E-3</v>
      </c>
      <c r="O34" s="40">
        <v>1.2168E-2</v>
      </c>
      <c r="P34" s="45">
        <v>0.91639199999999998</v>
      </c>
      <c r="Q34" s="43">
        <v>0.91599399999999997</v>
      </c>
      <c r="R34" s="43">
        <v>0.91164000000000001</v>
      </c>
      <c r="U34" s="40" t="s">
        <v>97</v>
      </c>
      <c r="V34" s="46">
        <v>4.0176930000000004</v>
      </c>
      <c r="W34" s="46">
        <v>6.7166889999999997</v>
      </c>
      <c r="X34" s="46">
        <v>5.7850000000000001</v>
      </c>
      <c r="Y34" s="43">
        <v>0</v>
      </c>
      <c r="Z34" s="44">
        <v>1.853E-3</v>
      </c>
      <c r="AA34" s="43">
        <v>0</v>
      </c>
      <c r="AE34" s="40" t="s">
        <v>97</v>
      </c>
      <c r="AF34" s="40">
        <v>7.1165000000000006E-2</v>
      </c>
      <c r="AG34" s="46">
        <v>0.147956</v>
      </c>
      <c r="AH34" s="46">
        <v>6.7166889999999997</v>
      </c>
      <c r="AI34" s="47">
        <v>0.57779400000000003</v>
      </c>
      <c r="AJ34" s="43">
        <v>0.454125</v>
      </c>
      <c r="AK34" s="43">
        <v>1.853E-3</v>
      </c>
    </row>
    <row r="35" spans="1:37" x14ac:dyDescent="0.25">
      <c r="A35" s="65"/>
      <c r="B35" s="40" t="s">
        <v>41</v>
      </c>
      <c r="C35" s="50">
        <v>9.01E-4</v>
      </c>
      <c r="D35" s="40">
        <v>1.2966E-2</v>
      </c>
      <c r="E35" s="40">
        <v>1.1559999999999999E-3</v>
      </c>
      <c r="F35" s="51">
        <v>0.87458199999999997</v>
      </c>
      <c r="G35" s="43">
        <v>0.86946000000000001</v>
      </c>
      <c r="H35" s="43">
        <v>0.874475</v>
      </c>
      <c r="K35" s="65"/>
      <c r="L35" s="46" t="s">
        <v>41</v>
      </c>
      <c r="M35" s="40">
        <v>1.7260000000000001E-3</v>
      </c>
      <c r="N35" s="38">
        <v>9.0499999999999999E-4</v>
      </c>
      <c r="O35" s="40">
        <v>1.2966E-2</v>
      </c>
      <c r="P35" s="45">
        <v>0.87468199999999996</v>
      </c>
      <c r="Q35" s="43">
        <v>0.87458000000000002</v>
      </c>
      <c r="R35" s="43">
        <v>0.86946000000000001</v>
      </c>
      <c r="U35" s="40" t="s">
        <v>98</v>
      </c>
      <c r="V35" s="46">
        <v>0.14011799999999999</v>
      </c>
      <c r="W35" s="46">
        <v>0.169798</v>
      </c>
      <c r="X35" s="38">
        <v>0.13567899999999999</v>
      </c>
      <c r="Y35" s="43">
        <v>0.84794000000000003</v>
      </c>
      <c r="Z35" s="44">
        <v>0.88317400000000001</v>
      </c>
      <c r="AA35" s="43">
        <v>0.85038599999999998</v>
      </c>
      <c r="AE35" s="40" t="s">
        <v>98</v>
      </c>
      <c r="AF35" s="40">
        <v>0.14981900000000001</v>
      </c>
      <c r="AG35" s="46">
        <v>0.15418299999999999</v>
      </c>
      <c r="AH35" s="46">
        <v>0.169798</v>
      </c>
      <c r="AI35" s="47">
        <v>0.83743299999999998</v>
      </c>
      <c r="AJ35" s="43">
        <v>0.83603099999999997</v>
      </c>
      <c r="AK35" s="44">
        <v>0.88317400000000001</v>
      </c>
    </row>
    <row r="36" spans="1:37" x14ac:dyDescent="0.25">
      <c r="A36" s="65"/>
      <c r="B36" s="40" t="s">
        <v>42</v>
      </c>
      <c r="C36" s="41">
        <v>5.2999999999999998E-4</v>
      </c>
      <c r="D36" s="40">
        <v>2.6027999999999999E-2</v>
      </c>
      <c r="E36" s="40">
        <v>7.5799999999999999E-4</v>
      </c>
      <c r="F36" s="42">
        <v>0.80331799999999998</v>
      </c>
      <c r="G36" s="43">
        <v>0.79246300000000003</v>
      </c>
      <c r="H36" s="43">
        <v>0.80317799999999995</v>
      </c>
      <c r="K36" s="65"/>
      <c r="L36" s="46" t="s">
        <v>42</v>
      </c>
      <c r="M36" s="40">
        <v>2.9499999999999999E-3</v>
      </c>
      <c r="N36" s="38">
        <v>1.0009999999999999E-3</v>
      </c>
      <c r="O36" s="40">
        <v>2.6027999999999999E-2</v>
      </c>
      <c r="P36" s="45">
        <v>0.80337700000000001</v>
      </c>
      <c r="Q36" s="43">
        <v>0.80324799999999996</v>
      </c>
      <c r="R36" s="43">
        <v>0.79246300000000003</v>
      </c>
      <c r="U36" s="13" t="s">
        <v>164</v>
      </c>
      <c r="V36" s="46">
        <v>1.1616359999999999</v>
      </c>
      <c r="W36" s="46">
        <v>6.5308510000000002</v>
      </c>
      <c r="X36" s="46">
        <v>1.3347089999999999</v>
      </c>
      <c r="Y36" s="43">
        <v>0.26999600000000001</v>
      </c>
      <c r="Z36" s="43">
        <v>0</v>
      </c>
      <c r="AA36" s="43">
        <v>0.20640600000000001</v>
      </c>
      <c r="AE36" s="13" t="s">
        <v>164</v>
      </c>
      <c r="AF36" s="46">
        <v>0.658806</v>
      </c>
      <c r="AG36" s="46">
        <v>0.94940800000000003</v>
      </c>
      <c r="AH36" s="46">
        <v>6.5308510000000002</v>
      </c>
      <c r="AI36" s="43">
        <v>0.48241600000000001</v>
      </c>
      <c r="AJ36" s="43">
        <v>0.31972899999999999</v>
      </c>
      <c r="AK36" s="43">
        <v>0</v>
      </c>
    </row>
    <row r="37" spans="1:37" x14ac:dyDescent="0.25">
      <c r="A37" s="65" t="s">
        <v>70</v>
      </c>
      <c r="B37" s="40" t="s">
        <v>43</v>
      </c>
      <c r="C37" s="50">
        <v>1.616E-3</v>
      </c>
      <c r="D37" s="40">
        <v>4.9820000000000003E-3</v>
      </c>
      <c r="E37" s="40">
        <v>2.7550000000000001E-3</v>
      </c>
      <c r="F37" s="51">
        <v>0.86815200000000003</v>
      </c>
      <c r="G37" s="43">
        <v>0.86589000000000005</v>
      </c>
      <c r="H37" s="43">
        <v>0.86773</v>
      </c>
      <c r="K37" s="65" t="s">
        <v>70</v>
      </c>
      <c r="L37" s="46" t="s">
        <v>43</v>
      </c>
      <c r="M37" s="40">
        <v>1.0580000000000001E-2</v>
      </c>
      <c r="N37" s="40">
        <v>2.2112E-2</v>
      </c>
      <c r="O37" s="38">
        <v>4.9820000000000003E-3</v>
      </c>
      <c r="P37" s="45">
        <v>0.86477199999999999</v>
      </c>
      <c r="Q37" s="43">
        <v>0.86038899999999996</v>
      </c>
      <c r="R37" s="44">
        <v>0.86589000000000005</v>
      </c>
      <c r="U37" s="13" t="s">
        <v>162</v>
      </c>
      <c r="V37" s="46">
        <v>0.98827100000000001</v>
      </c>
      <c r="W37" s="46">
        <v>6.0950230000000003</v>
      </c>
      <c r="X37" s="46">
        <v>1.0292600000000001</v>
      </c>
      <c r="Y37" s="43">
        <v>0.28642499999999999</v>
      </c>
      <c r="Z37" s="43">
        <v>1.5709999999999999E-3</v>
      </c>
      <c r="AA37" s="43">
        <v>0.26997700000000002</v>
      </c>
      <c r="AE37" s="13" t="s">
        <v>162</v>
      </c>
      <c r="AF37" s="46">
        <v>0.57348299999999997</v>
      </c>
      <c r="AG37" s="46">
        <v>0.939581</v>
      </c>
      <c r="AH37" s="46">
        <v>6.0950230000000003</v>
      </c>
      <c r="AI37" s="43">
        <v>0.46440700000000001</v>
      </c>
      <c r="AJ37" s="43">
        <v>0.243673</v>
      </c>
      <c r="AK37" s="43">
        <v>1.5709999999999999E-3</v>
      </c>
    </row>
    <row r="38" spans="1:37" x14ac:dyDescent="0.25">
      <c r="A38" s="65"/>
      <c r="B38" s="40" t="s">
        <v>44</v>
      </c>
      <c r="C38" s="41">
        <v>4.1300000000000001E-4</v>
      </c>
      <c r="D38" s="40">
        <v>5.6230000000000004E-3</v>
      </c>
      <c r="E38" s="40">
        <v>3.7620000000000002E-3</v>
      </c>
      <c r="F38" s="42">
        <v>0.90260499999999999</v>
      </c>
      <c r="G38" s="43">
        <v>0.899532</v>
      </c>
      <c r="H38" s="44">
        <v>0.90269100000000002</v>
      </c>
      <c r="K38" s="65"/>
      <c r="L38" s="46" t="s">
        <v>44</v>
      </c>
      <c r="M38" s="40">
        <v>1.0414E-2</v>
      </c>
      <c r="N38" s="40">
        <v>1.0588999999999999E-2</v>
      </c>
      <c r="O38" s="38">
        <v>5.6230000000000004E-3</v>
      </c>
      <c r="P38" s="45">
        <v>0.89136099999999996</v>
      </c>
      <c r="Q38" s="43">
        <v>0.89624800000000004</v>
      </c>
      <c r="R38" s="44">
        <v>0.899532</v>
      </c>
      <c r="U38" s="13" t="s">
        <v>163</v>
      </c>
      <c r="V38" s="46">
        <v>2.6315000000000002E-2</v>
      </c>
      <c r="W38" s="46">
        <v>4.2171E-2</v>
      </c>
      <c r="X38" s="46">
        <v>2.6075000000000001E-2</v>
      </c>
      <c r="Y38" s="43">
        <v>0.92234899999999997</v>
      </c>
      <c r="Z38" s="43">
        <v>0.91138200000000003</v>
      </c>
      <c r="AA38" s="43">
        <v>0.92296800000000001</v>
      </c>
      <c r="AE38" s="13" t="s">
        <v>163</v>
      </c>
      <c r="AF38" s="46">
        <v>6.5555000000000002E-2</v>
      </c>
      <c r="AG38" s="46">
        <v>0.31169000000000002</v>
      </c>
      <c r="AH38" s="46">
        <v>4.2171E-2</v>
      </c>
      <c r="AI38" s="43">
        <v>0.90402000000000005</v>
      </c>
      <c r="AJ38" s="43">
        <v>0.75892199999999999</v>
      </c>
      <c r="AK38" s="43">
        <v>0.91138200000000003</v>
      </c>
    </row>
    <row r="39" spans="1:37" x14ac:dyDescent="0.25">
      <c r="A39" s="65"/>
      <c r="B39" s="40" t="s">
        <v>45</v>
      </c>
      <c r="C39" s="41">
        <v>0.110843</v>
      </c>
      <c r="D39" s="40">
        <v>0.38408300000000001</v>
      </c>
      <c r="E39" s="38">
        <v>9.2730000000000007E-2</v>
      </c>
      <c r="F39" s="42">
        <v>0.70583399999999996</v>
      </c>
      <c r="G39" s="43">
        <v>0.60088799999999998</v>
      </c>
      <c r="H39" s="44">
        <v>0.74682199999999999</v>
      </c>
      <c r="K39" s="65"/>
      <c r="L39" s="46" t="s">
        <v>45</v>
      </c>
      <c r="M39" s="40">
        <v>0.12354999999999999</v>
      </c>
      <c r="N39" s="40">
        <v>0.149065</v>
      </c>
      <c r="O39" s="40">
        <v>0.38408300000000001</v>
      </c>
      <c r="P39" s="45">
        <v>0.69376400000000005</v>
      </c>
      <c r="Q39" s="44">
        <v>0.73827299999999996</v>
      </c>
      <c r="R39" s="43">
        <v>0.60088799999999998</v>
      </c>
      <c r="U39" s="13" t="s">
        <v>165</v>
      </c>
      <c r="V39" s="46">
        <v>39999999311872</v>
      </c>
      <c r="W39" s="46">
        <v>100000000376832</v>
      </c>
      <c r="X39" s="46">
        <v>6666666901504</v>
      </c>
      <c r="Y39" s="43">
        <v>0.38149699999999998</v>
      </c>
      <c r="Z39" s="43">
        <v>0</v>
      </c>
      <c r="AA39" s="43">
        <v>0.4541</v>
      </c>
      <c r="AE39" s="13" t="s">
        <v>165</v>
      </c>
      <c r="AF39" s="46">
        <v>0.26271899999999998</v>
      </c>
      <c r="AG39" s="46">
        <v>0.194712</v>
      </c>
      <c r="AH39" s="46">
        <v>100000000376832</v>
      </c>
      <c r="AI39" s="43">
        <v>0.63558700000000001</v>
      </c>
      <c r="AJ39" s="43">
        <v>0.43034</v>
      </c>
      <c r="AK39" s="43">
        <v>0</v>
      </c>
    </row>
    <row r="40" spans="1:37" x14ac:dyDescent="0.25">
      <c r="A40" s="65" t="s">
        <v>71</v>
      </c>
      <c r="B40" s="40" t="s">
        <v>46</v>
      </c>
      <c r="C40" s="50">
        <v>1.4878000000000001E-2</v>
      </c>
      <c r="D40" s="40">
        <v>3.5386000000000001E-2</v>
      </c>
      <c r="E40" s="38">
        <v>1.4533000000000001E-2</v>
      </c>
      <c r="F40" s="42">
        <v>0.82634099999999999</v>
      </c>
      <c r="G40" s="43">
        <v>0.80858399999999997</v>
      </c>
      <c r="H40" s="44">
        <v>0.82655699999999999</v>
      </c>
      <c r="K40" s="65" t="s">
        <v>71</v>
      </c>
      <c r="L40" s="46" t="s">
        <v>46</v>
      </c>
      <c r="M40" s="40">
        <v>2.7605999999999999E-2</v>
      </c>
      <c r="N40" s="40">
        <v>2.9989999999999999E-2</v>
      </c>
      <c r="O40" s="40">
        <v>3.5386000000000001E-2</v>
      </c>
      <c r="P40" s="45">
        <v>0.78823799999999999</v>
      </c>
      <c r="Q40" s="44">
        <v>0.81763600000000003</v>
      </c>
      <c r="R40" s="43">
        <v>0.80858399999999997</v>
      </c>
      <c r="U40" s="13" t="s">
        <v>166</v>
      </c>
      <c r="V40" s="46">
        <v>19999999655936</v>
      </c>
      <c r="W40" s="46">
        <v>100000000376832</v>
      </c>
      <c r="X40" s="46">
        <v>13333333803008</v>
      </c>
      <c r="Y40" s="43">
        <v>0.38408399999999998</v>
      </c>
      <c r="Z40" s="43">
        <v>0</v>
      </c>
      <c r="AA40" s="43">
        <v>0.47340100000000002</v>
      </c>
      <c r="AE40" s="13" t="s">
        <v>166</v>
      </c>
      <c r="AF40" s="46">
        <v>0.256525</v>
      </c>
      <c r="AG40" s="46">
        <v>0.283808</v>
      </c>
      <c r="AH40" s="46">
        <v>100000000376832</v>
      </c>
      <c r="AI40" s="43">
        <v>0.620869</v>
      </c>
      <c r="AJ40" s="43">
        <v>0.35569400000000001</v>
      </c>
      <c r="AK40" s="43">
        <v>0</v>
      </c>
    </row>
    <row r="41" spans="1:37" x14ac:dyDescent="0.25">
      <c r="A41" s="65"/>
      <c r="B41" s="40" t="s">
        <v>47</v>
      </c>
      <c r="C41" s="41">
        <v>7.3340000000000002E-2</v>
      </c>
      <c r="D41" s="40">
        <v>0.16702</v>
      </c>
      <c r="E41" s="38">
        <v>5.2735999999999998E-2</v>
      </c>
      <c r="F41" s="42">
        <v>0.75611099999999998</v>
      </c>
      <c r="G41" s="43">
        <v>0.65902499999999997</v>
      </c>
      <c r="H41" s="44">
        <v>0.78437299999999999</v>
      </c>
      <c r="K41" s="65"/>
      <c r="L41" s="46" t="s">
        <v>47</v>
      </c>
      <c r="M41" s="40">
        <v>9.4376000000000002E-2</v>
      </c>
      <c r="N41" s="40">
        <v>9.9206000000000003E-2</v>
      </c>
      <c r="O41" s="40">
        <v>0.16702</v>
      </c>
      <c r="P41" s="45">
        <v>0.717109</v>
      </c>
      <c r="Q41" s="44">
        <v>0.74734800000000001</v>
      </c>
      <c r="R41" s="43">
        <v>0.65902499999999997</v>
      </c>
      <c r="U41" s="13" t="s">
        <v>167</v>
      </c>
      <c r="V41" s="46">
        <v>26666667606016</v>
      </c>
      <c r="W41" s="46">
        <v>100000000376832</v>
      </c>
      <c r="X41" s="46">
        <v>13333333803008</v>
      </c>
      <c r="Y41" s="43">
        <v>0</v>
      </c>
      <c r="Z41" s="43">
        <v>0</v>
      </c>
      <c r="AA41" s="43">
        <v>7.92E-3</v>
      </c>
      <c r="AE41" s="13" t="s">
        <v>167</v>
      </c>
      <c r="AF41" s="46">
        <v>1.684239</v>
      </c>
      <c r="AG41" s="46">
        <v>2.4487320000000001</v>
      </c>
      <c r="AH41" s="46">
        <v>100000000376832</v>
      </c>
      <c r="AI41" s="43">
        <v>9.2750000000000003E-3</v>
      </c>
      <c r="AJ41" s="43">
        <v>3.8999999999999999E-4</v>
      </c>
      <c r="AK41" s="43">
        <v>0</v>
      </c>
    </row>
    <row r="42" spans="1:37" x14ac:dyDescent="0.25">
      <c r="A42" s="65"/>
      <c r="B42" s="40" t="s">
        <v>48</v>
      </c>
      <c r="C42" s="50">
        <v>3.9201E-2</v>
      </c>
      <c r="D42" s="38">
        <v>3.2659000000000001E-2</v>
      </c>
      <c r="E42" s="40">
        <v>4.8007000000000001E-2</v>
      </c>
      <c r="F42" s="42">
        <v>0.87193399999999999</v>
      </c>
      <c r="G42" s="44">
        <v>0.88548700000000002</v>
      </c>
      <c r="H42" s="43">
        <v>0.86365199999999998</v>
      </c>
      <c r="K42" s="65"/>
      <c r="L42" s="46" t="s">
        <v>48</v>
      </c>
      <c r="M42" s="40">
        <v>3.2862000000000002E-2</v>
      </c>
      <c r="N42" s="40">
        <v>3.3503999999999999E-2</v>
      </c>
      <c r="O42" s="38">
        <v>3.2659000000000001E-2</v>
      </c>
      <c r="P42" s="45">
        <v>0.86940099999999998</v>
      </c>
      <c r="Q42" s="43">
        <v>0.87757200000000002</v>
      </c>
      <c r="R42" s="44">
        <v>0.88548700000000002</v>
      </c>
      <c r="U42" s="13" t="s">
        <v>168</v>
      </c>
      <c r="V42" s="46">
        <v>1.0892250000000001</v>
      </c>
      <c r="W42" s="46">
        <v>4.8522550000000004</v>
      </c>
      <c r="X42" s="46">
        <v>1.3738919999999999</v>
      </c>
      <c r="Y42" s="43">
        <v>0.263156</v>
      </c>
      <c r="Z42" s="43">
        <v>0</v>
      </c>
      <c r="AA42" s="43">
        <v>0.14418</v>
      </c>
      <c r="AE42" s="13" t="s">
        <v>168</v>
      </c>
      <c r="AF42" s="46">
        <v>0.64919499999999997</v>
      </c>
      <c r="AG42" s="46">
        <v>0.78606500000000001</v>
      </c>
      <c r="AH42" s="46">
        <v>4.8522550000000004</v>
      </c>
      <c r="AI42" s="43">
        <v>0.45373200000000002</v>
      </c>
      <c r="AJ42" s="43">
        <v>0.37040499999999998</v>
      </c>
      <c r="AK42" s="43">
        <v>0</v>
      </c>
    </row>
    <row r="43" spans="1:37" x14ac:dyDescent="0.25">
      <c r="A43" s="65"/>
      <c r="B43" s="40" t="s">
        <v>49</v>
      </c>
      <c r="C43" s="41">
        <v>8.9734999999999995E-2</v>
      </c>
      <c r="D43" s="40">
        <v>0.18512400000000001</v>
      </c>
      <c r="E43" s="38">
        <v>8.0799999999999997E-2</v>
      </c>
      <c r="F43" s="42">
        <v>0.81267199999999995</v>
      </c>
      <c r="G43" s="43">
        <v>0.72184599999999999</v>
      </c>
      <c r="H43" s="44">
        <v>0.83172900000000005</v>
      </c>
      <c r="K43" s="65"/>
      <c r="L43" s="46" t="s">
        <v>49</v>
      </c>
      <c r="M43" s="40">
        <v>8.8724999999999998E-2</v>
      </c>
      <c r="N43" s="40">
        <v>0.11673</v>
      </c>
      <c r="O43" s="40">
        <v>0.18512400000000001</v>
      </c>
      <c r="P43" s="45">
        <v>0.76404300000000003</v>
      </c>
      <c r="Q43" s="44">
        <v>0.81895399999999996</v>
      </c>
      <c r="R43" s="43">
        <v>0.72184599999999999</v>
      </c>
      <c r="U43" s="13" t="s">
        <v>169</v>
      </c>
      <c r="V43" s="46">
        <v>0.89471800000000001</v>
      </c>
      <c r="W43" s="46">
        <v>4.5413709999999998</v>
      </c>
      <c r="X43" s="46">
        <v>0.80213100000000004</v>
      </c>
      <c r="Y43" s="43">
        <v>0.294157</v>
      </c>
      <c r="Z43" s="43">
        <v>0</v>
      </c>
      <c r="AA43" s="43">
        <v>0.33126800000000001</v>
      </c>
      <c r="AE43" s="13" t="s">
        <v>169</v>
      </c>
      <c r="AF43" s="46">
        <v>0.48644300000000001</v>
      </c>
      <c r="AG43" s="46">
        <v>0.78103199999999995</v>
      </c>
      <c r="AH43" s="46">
        <v>4.5413709999999998</v>
      </c>
      <c r="AI43" s="43">
        <v>0.501278</v>
      </c>
      <c r="AJ43" s="43">
        <v>0.30017700000000003</v>
      </c>
      <c r="AK43" s="43">
        <v>0</v>
      </c>
    </row>
    <row r="44" spans="1:37" x14ac:dyDescent="0.25">
      <c r="A44" s="65" t="s">
        <v>72</v>
      </c>
      <c r="B44" s="40" t="s">
        <v>50</v>
      </c>
      <c r="C44" s="50">
        <v>7.8410999999999995E-2</v>
      </c>
      <c r="D44" s="38">
        <v>7.5617000000000004E-2</v>
      </c>
      <c r="E44" s="40">
        <v>9.4014E-2</v>
      </c>
      <c r="F44" s="51">
        <v>0.85974600000000001</v>
      </c>
      <c r="G44" s="44">
        <v>0.87231000000000003</v>
      </c>
      <c r="H44" s="43">
        <v>0.84611700000000001</v>
      </c>
      <c r="K44" s="65" t="s">
        <v>72</v>
      </c>
      <c r="L44" s="46" t="s">
        <v>50</v>
      </c>
      <c r="M44" s="40">
        <v>9.9246000000000001E-2</v>
      </c>
      <c r="N44" s="40">
        <v>0.107845</v>
      </c>
      <c r="O44" s="38">
        <v>7.5617000000000004E-2</v>
      </c>
      <c r="P44" s="45">
        <v>0.83442300000000003</v>
      </c>
      <c r="Q44" s="43">
        <v>0.83243699999999998</v>
      </c>
      <c r="R44" s="44">
        <v>0.87231000000000003</v>
      </c>
      <c r="U44" s="13" t="s">
        <v>170</v>
      </c>
      <c r="V44" s="46">
        <v>7.0903999999999995E-2</v>
      </c>
      <c r="W44" s="46">
        <v>6.0174999999999999E-2</v>
      </c>
      <c r="X44" s="46">
        <v>7.2942999999999994E-2</v>
      </c>
      <c r="Y44" s="43">
        <v>0.88541199999999998</v>
      </c>
      <c r="Z44" s="43">
        <v>0.87605599999999995</v>
      </c>
      <c r="AA44" s="43">
        <v>0.88528200000000001</v>
      </c>
      <c r="AE44" s="13" t="s">
        <v>170</v>
      </c>
      <c r="AF44" s="46">
        <v>8.6078000000000002E-2</v>
      </c>
      <c r="AG44" s="46">
        <v>0.34841100000000003</v>
      </c>
      <c r="AH44" s="46">
        <v>6.0174999999999999E-2</v>
      </c>
      <c r="AI44" s="43">
        <v>0.86496099999999998</v>
      </c>
      <c r="AJ44" s="43">
        <v>0.68611200000000006</v>
      </c>
      <c r="AK44" s="43">
        <v>0.87605599999999995</v>
      </c>
    </row>
    <row r="45" spans="1:37" x14ac:dyDescent="0.25">
      <c r="A45" s="65"/>
      <c r="B45" s="40" t="s">
        <v>51</v>
      </c>
      <c r="C45" s="48">
        <v>1.8124999999999999E-2</v>
      </c>
      <c r="D45" s="40">
        <v>4.3968E-2</v>
      </c>
      <c r="E45" s="40">
        <v>5.8632999999999998E-2</v>
      </c>
      <c r="F45" s="49">
        <v>0.86213600000000001</v>
      </c>
      <c r="G45" s="43">
        <v>0.82643999999999995</v>
      </c>
      <c r="H45" s="43">
        <v>0.76172499999999999</v>
      </c>
      <c r="K45" s="65"/>
      <c r="L45" s="46" t="s">
        <v>51</v>
      </c>
      <c r="M45" s="40">
        <v>5.7298000000000002E-2</v>
      </c>
      <c r="N45" s="40">
        <v>8.1237000000000004E-2</v>
      </c>
      <c r="O45" s="38">
        <v>4.3968E-2</v>
      </c>
      <c r="P45" s="45">
        <v>0.75203799999999998</v>
      </c>
      <c r="Q45" s="43">
        <v>0.74870999999999999</v>
      </c>
      <c r="R45" s="44">
        <v>0.82643999999999995</v>
      </c>
    </row>
    <row r="46" spans="1:37" x14ac:dyDescent="0.25">
      <c r="A46" s="65"/>
      <c r="B46" s="40" t="s">
        <v>52</v>
      </c>
      <c r="C46" s="41">
        <v>1.0194E-2</v>
      </c>
      <c r="D46" s="40">
        <v>7.3801000000000005E-2</v>
      </c>
      <c r="E46" s="40">
        <v>6.5184000000000006E-2</v>
      </c>
      <c r="F46" s="42">
        <v>0.841194</v>
      </c>
      <c r="G46" s="43">
        <v>0.71384700000000001</v>
      </c>
      <c r="H46" s="43">
        <v>0.68020499999999995</v>
      </c>
      <c r="K46" s="65"/>
      <c r="L46" s="46" t="s">
        <v>52</v>
      </c>
      <c r="M46" s="40">
        <v>7.2997999999999993E-2</v>
      </c>
      <c r="N46" s="40">
        <v>8.7354000000000001E-2</v>
      </c>
      <c r="O46" s="40">
        <v>7.3801000000000005E-2</v>
      </c>
      <c r="P46" s="45">
        <v>0.66964000000000001</v>
      </c>
      <c r="Q46" s="43">
        <v>0.66821200000000003</v>
      </c>
      <c r="R46" s="44">
        <v>0.71384700000000001</v>
      </c>
    </row>
    <row r="47" spans="1:37" x14ac:dyDescent="0.25">
      <c r="A47" s="34" t="s">
        <v>132</v>
      </c>
      <c r="B47" s="13" t="s">
        <v>144</v>
      </c>
      <c r="C47" s="46">
        <v>3.5185000000000001E-2</v>
      </c>
      <c r="D47" s="46">
        <v>3.9161000000000001E-2</v>
      </c>
      <c r="E47" s="46">
        <v>4.7454999999999997E-2</v>
      </c>
      <c r="F47" s="43">
        <v>0.79153399999999996</v>
      </c>
      <c r="G47" s="44">
        <v>0.79732899999999995</v>
      </c>
      <c r="H47" s="43">
        <v>0.77627400000000002</v>
      </c>
      <c r="K47" s="34" t="s">
        <v>132</v>
      </c>
      <c r="L47" s="13" t="s">
        <v>144</v>
      </c>
      <c r="M47" s="46">
        <v>4.0208000000000001E-2</v>
      </c>
      <c r="N47" s="46">
        <v>0.306954</v>
      </c>
      <c r="O47" s="38">
        <v>3.9161000000000001E-2</v>
      </c>
      <c r="P47" s="47">
        <v>0.78996</v>
      </c>
      <c r="Q47" s="47">
        <v>0.484346</v>
      </c>
      <c r="R47" s="44">
        <v>0.79732899999999995</v>
      </c>
    </row>
    <row r="48" spans="1:37" x14ac:dyDescent="0.25">
      <c r="A48" s="34"/>
      <c r="B48" s="13" t="s">
        <v>145</v>
      </c>
      <c r="C48" s="46">
        <v>3.6554000000000003E-2</v>
      </c>
      <c r="D48" s="46">
        <v>3.7158999999999998E-2</v>
      </c>
      <c r="E48" s="46">
        <v>7.9357999999999998E-2</v>
      </c>
      <c r="F48" s="43">
        <v>0.89464299999999997</v>
      </c>
      <c r="G48" s="44">
        <v>0.89490199999999998</v>
      </c>
      <c r="H48" s="43">
        <v>0.85824599999999995</v>
      </c>
      <c r="K48" s="34"/>
      <c r="L48" s="13" t="s">
        <v>145</v>
      </c>
      <c r="M48" s="46">
        <v>3.9022000000000001E-2</v>
      </c>
      <c r="N48" s="46">
        <v>0.291489</v>
      </c>
      <c r="O48" s="38">
        <v>3.7158999999999998E-2</v>
      </c>
      <c r="P48" s="47">
        <v>0.893293</v>
      </c>
      <c r="Q48" s="47">
        <v>0.67319899999999999</v>
      </c>
      <c r="R48" s="44">
        <v>0.89490199999999998</v>
      </c>
    </row>
    <row r="49" spans="1:18" x14ac:dyDescent="0.25">
      <c r="A49" s="34"/>
      <c r="B49" s="13" t="s">
        <v>146</v>
      </c>
      <c r="C49" s="46">
        <v>9.0281E-2</v>
      </c>
      <c r="D49" s="38">
        <v>5.0229999999999997E-2</v>
      </c>
      <c r="E49" s="46">
        <v>7.9375000000000001E-2</v>
      </c>
      <c r="F49" s="43">
        <v>0.81792799999999999</v>
      </c>
      <c r="G49" s="44">
        <v>0.84389400000000003</v>
      </c>
      <c r="H49" s="43">
        <v>0.81989500000000004</v>
      </c>
      <c r="K49" s="34"/>
      <c r="L49" s="13" t="s">
        <v>146</v>
      </c>
      <c r="M49" s="46">
        <v>0.112775</v>
      </c>
      <c r="N49" s="46">
        <v>0.34185599999999999</v>
      </c>
      <c r="O49" s="38">
        <v>5.0229999999999997E-2</v>
      </c>
      <c r="P49" s="47">
        <v>0.79852400000000001</v>
      </c>
      <c r="Q49" s="47">
        <v>0.66069699999999998</v>
      </c>
      <c r="R49" s="44">
        <v>0.84389400000000003</v>
      </c>
    </row>
    <row r="50" spans="1:18" x14ac:dyDescent="0.25">
      <c r="A50" s="34"/>
      <c r="B50" s="13" t="s">
        <v>147</v>
      </c>
      <c r="C50" s="46">
        <v>0.71702399999999999</v>
      </c>
      <c r="D50" s="46">
        <v>4.0992670000000002</v>
      </c>
      <c r="E50" s="46">
        <v>0.84372999999999998</v>
      </c>
      <c r="F50" s="43">
        <v>0.35383900000000001</v>
      </c>
      <c r="G50" s="43">
        <v>4.1399999999999998E-4</v>
      </c>
      <c r="H50" s="43">
        <v>0.29488900000000001</v>
      </c>
      <c r="K50" s="34"/>
      <c r="L50" s="13" t="s">
        <v>147</v>
      </c>
      <c r="M50" s="46">
        <v>0.41203400000000001</v>
      </c>
      <c r="N50" s="46">
        <v>0.62217900000000004</v>
      </c>
      <c r="O50" s="40">
        <v>4.0992670000000002</v>
      </c>
      <c r="P50" s="47">
        <v>0.51858599999999999</v>
      </c>
      <c r="Q50" s="47">
        <v>0.37541099999999999</v>
      </c>
      <c r="R50" s="47">
        <v>4.1399999999999998E-4</v>
      </c>
    </row>
    <row r="51" spans="1:18" x14ac:dyDescent="0.25">
      <c r="A51" s="34"/>
      <c r="B51" s="13" t="s">
        <v>148</v>
      </c>
      <c r="C51" s="46">
        <v>1.010076</v>
      </c>
      <c r="D51" s="46">
        <v>3.724542</v>
      </c>
      <c r="E51" s="38">
        <v>0.96372599999999997</v>
      </c>
      <c r="F51" s="43">
        <v>0.325042</v>
      </c>
      <c r="G51" s="43">
        <v>4.3439999999999998E-3</v>
      </c>
      <c r="H51" s="44">
        <v>0.33122200000000002</v>
      </c>
      <c r="K51" s="34"/>
      <c r="L51" s="13" t="s">
        <v>148</v>
      </c>
      <c r="M51" s="46">
        <v>0.49263699999999999</v>
      </c>
      <c r="N51" s="46">
        <v>0.666246</v>
      </c>
      <c r="O51" s="46">
        <v>3.724542</v>
      </c>
      <c r="P51" s="43">
        <v>0.57747800000000005</v>
      </c>
      <c r="Q51" s="47">
        <v>0.47883199999999998</v>
      </c>
      <c r="R51" s="47">
        <v>4.3439999999999998E-3</v>
      </c>
    </row>
    <row r="52" spans="1:18" x14ac:dyDescent="0.25">
      <c r="A52" s="34"/>
      <c r="B52" s="13" t="s">
        <v>149</v>
      </c>
      <c r="C52" s="59">
        <v>0.75893500000000003</v>
      </c>
      <c r="D52" s="46">
        <v>4.0852409999999999</v>
      </c>
      <c r="E52" s="46">
        <v>0.84800500000000001</v>
      </c>
      <c r="F52" s="43">
        <v>0.39999099999999999</v>
      </c>
      <c r="G52" s="43">
        <v>1.4274E-2</v>
      </c>
      <c r="H52" s="43">
        <v>0.35096100000000002</v>
      </c>
      <c r="J52" s="40"/>
      <c r="K52" s="34"/>
      <c r="L52" s="13" t="s">
        <v>149</v>
      </c>
      <c r="M52" s="46">
        <v>0.47939700000000002</v>
      </c>
      <c r="N52" s="46">
        <v>0.70736399999999999</v>
      </c>
      <c r="O52" s="46">
        <v>4.0852409999999999</v>
      </c>
      <c r="P52" s="43">
        <v>0.537825</v>
      </c>
      <c r="Q52" s="43">
        <v>0.40598400000000001</v>
      </c>
      <c r="R52" s="47">
        <v>1.4274E-2</v>
      </c>
    </row>
    <row r="53" spans="1:18" x14ac:dyDescent="0.25">
      <c r="A53" s="34" t="s">
        <v>133</v>
      </c>
      <c r="B53" s="13" t="s">
        <v>150</v>
      </c>
      <c r="C53" s="59">
        <v>0.63469900000000001</v>
      </c>
      <c r="D53" s="38">
        <v>0.629444</v>
      </c>
      <c r="E53" s="46">
        <v>0.63464100000000001</v>
      </c>
      <c r="F53" s="43">
        <v>0.884849</v>
      </c>
      <c r="G53" s="43">
        <v>0.88400599999999996</v>
      </c>
      <c r="H53" s="43">
        <v>0.88483800000000001</v>
      </c>
      <c r="J53" s="40"/>
      <c r="K53" s="34" t="s">
        <v>133</v>
      </c>
      <c r="L53" s="13" t="s">
        <v>150</v>
      </c>
      <c r="M53" s="46">
        <v>0.62612599999999996</v>
      </c>
      <c r="N53" s="46">
        <v>0.72564499999999998</v>
      </c>
      <c r="O53" s="46">
        <v>0.629444</v>
      </c>
      <c r="P53" s="43">
        <v>0.88365400000000005</v>
      </c>
      <c r="Q53" s="43">
        <v>0.58269199999999999</v>
      </c>
      <c r="R53" s="44">
        <v>0.88400599999999996</v>
      </c>
    </row>
    <row r="54" spans="1:18" x14ac:dyDescent="0.25">
      <c r="A54" s="34"/>
      <c r="B54" s="13" t="s">
        <v>152</v>
      </c>
      <c r="C54" s="59">
        <v>0.65119400000000005</v>
      </c>
      <c r="D54" s="38">
        <v>0.64834000000000003</v>
      </c>
      <c r="E54" s="46">
        <v>0.65129599999999999</v>
      </c>
      <c r="F54" s="43">
        <v>0.93946499999999999</v>
      </c>
      <c r="G54" s="43">
        <v>0.93878799999999996</v>
      </c>
      <c r="H54" s="44">
        <v>0.93948100000000001</v>
      </c>
      <c r="J54" s="40"/>
      <c r="K54" s="34"/>
      <c r="L54" s="13" t="s">
        <v>152</v>
      </c>
      <c r="M54" s="46">
        <v>0.64446700000000001</v>
      </c>
      <c r="N54" s="46">
        <v>0.77929800000000005</v>
      </c>
      <c r="O54" s="46">
        <v>0.64834000000000003</v>
      </c>
      <c r="P54" s="43">
        <v>0.93794200000000005</v>
      </c>
      <c r="Q54" s="43">
        <v>0.737232</v>
      </c>
      <c r="R54" s="44">
        <v>0.93878799999999996</v>
      </c>
    </row>
    <row r="55" spans="1:18" x14ac:dyDescent="0.25">
      <c r="A55" s="34"/>
      <c r="B55" s="13" t="s">
        <v>151</v>
      </c>
      <c r="C55" s="59">
        <v>0.61250899999999997</v>
      </c>
      <c r="D55" s="38">
        <v>0.61066500000000001</v>
      </c>
      <c r="E55" s="46">
        <v>0.62795199999999995</v>
      </c>
      <c r="F55" s="43">
        <v>0.92373499999999997</v>
      </c>
      <c r="G55" s="43">
        <v>0.92204600000000003</v>
      </c>
      <c r="H55" s="43">
        <v>0.90834000000000004</v>
      </c>
      <c r="J55" s="40"/>
      <c r="K55" s="34"/>
      <c r="L55" s="13" t="s">
        <v>151</v>
      </c>
      <c r="M55" s="46">
        <v>0.61256999999999995</v>
      </c>
      <c r="N55" s="46">
        <v>0.72388699999999995</v>
      </c>
      <c r="O55" s="38">
        <v>0.61066500000000001</v>
      </c>
      <c r="P55" s="43">
        <v>0.91169800000000001</v>
      </c>
      <c r="Q55" s="43">
        <v>0.75188999999999995</v>
      </c>
      <c r="R55" s="44">
        <v>0.92204600000000003</v>
      </c>
    </row>
    <row r="56" spans="1:18" x14ac:dyDescent="0.25">
      <c r="A56" s="34"/>
      <c r="B56" s="13" t="s">
        <v>153</v>
      </c>
      <c r="C56" s="59">
        <v>39999999311872</v>
      </c>
      <c r="D56" s="46">
        <v>100000000376832</v>
      </c>
      <c r="E56" s="38">
        <v>13333333803008</v>
      </c>
      <c r="F56" s="43">
        <v>0.32819999999999999</v>
      </c>
      <c r="G56" s="43">
        <v>0</v>
      </c>
      <c r="H56" s="44">
        <v>0.48247400000000001</v>
      </c>
      <c r="J56" s="40"/>
      <c r="K56" s="34"/>
      <c r="L56" s="13" t="s">
        <v>153</v>
      </c>
      <c r="M56" s="46">
        <v>0.29691800000000002</v>
      </c>
      <c r="N56" s="38">
        <v>0.15840799999999999</v>
      </c>
      <c r="O56" s="46">
        <v>100000000376832</v>
      </c>
      <c r="P56" s="43">
        <v>0.68094900000000003</v>
      </c>
      <c r="Q56" s="43">
        <v>0.51463700000000001</v>
      </c>
      <c r="R56" s="47">
        <v>0</v>
      </c>
    </row>
    <row r="57" spans="1:18" x14ac:dyDescent="0.25">
      <c r="A57" s="34"/>
      <c r="B57" s="13" t="s">
        <v>154</v>
      </c>
      <c r="C57" s="59">
        <v>19999999655936</v>
      </c>
      <c r="D57" s="46">
        <v>100000000376832</v>
      </c>
      <c r="E57" s="46">
        <v>26666667606016</v>
      </c>
      <c r="F57" s="43">
        <v>0.53234499999999996</v>
      </c>
      <c r="G57" s="43">
        <v>0</v>
      </c>
      <c r="H57" s="43">
        <v>0.50688</v>
      </c>
      <c r="J57" s="40"/>
      <c r="K57" s="34"/>
      <c r="L57" s="13" t="s">
        <v>154</v>
      </c>
      <c r="M57" s="46">
        <v>0.28083599999999997</v>
      </c>
      <c r="N57" s="38">
        <v>0.143677</v>
      </c>
      <c r="O57" s="46">
        <v>100000000376832</v>
      </c>
      <c r="P57" s="43">
        <v>0.706928</v>
      </c>
      <c r="Q57" s="43">
        <v>0.60780100000000004</v>
      </c>
      <c r="R57" s="47">
        <v>0</v>
      </c>
    </row>
    <row r="58" spans="1:18" x14ac:dyDescent="0.25">
      <c r="A58" s="34"/>
      <c r="B58" s="13" t="s">
        <v>155</v>
      </c>
      <c r="C58" s="59">
        <v>26666667606016</v>
      </c>
      <c r="D58" s="46">
        <v>93333330329600</v>
      </c>
      <c r="E58" s="38">
        <v>26666667606016</v>
      </c>
      <c r="F58" s="43">
        <v>0.35028199999999998</v>
      </c>
      <c r="G58" s="44">
        <v>5.9427000000000001E-2</v>
      </c>
      <c r="H58" s="43">
        <v>0.35879899999999998</v>
      </c>
      <c r="J58" s="40"/>
      <c r="K58" s="34"/>
      <c r="L58" s="13" t="s">
        <v>155</v>
      </c>
      <c r="M58" s="46">
        <v>0.33798499999999998</v>
      </c>
      <c r="N58" s="38">
        <v>0.22523399999999999</v>
      </c>
      <c r="O58" s="46">
        <v>93333330329600</v>
      </c>
      <c r="P58" s="43">
        <v>0.70577800000000002</v>
      </c>
      <c r="Q58" s="43">
        <v>0.57853600000000005</v>
      </c>
      <c r="R58" s="47">
        <v>5.9427000000000001E-2</v>
      </c>
    </row>
    <row r="59" spans="1:18" x14ac:dyDescent="0.25">
      <c r="A59" s="34" t="s">
        <v>134</v>
      </c>
      <c r="B59" s="13" t="s">
        <v>156</v>
      </c>
      <c r="C59" s="59">
        <v>0.23827400000000001</v>
      </c>
      <c r="D59" s="38">
        <v>0.15335599999999999</v>
      </c>
      <c r="E59" s="46">
        <v>0.57203899999999996</v>
      </c>
      <c r="F59" s="43">
        <v>0.76396399999999998</v>
      </c>
      <c r="G59" s="44">
        <v>0.77840900000000002</v>
      </c>
      <c r="H59" s="43">
        <v>0.328268</v>
      </c>
      <c r="J59" s="40"/>
      <c r="K59" s="34" t="s">
        <v>134</v>
      </c>
      <c r="L59" s="13" t="s">
        <v>156</v>
      </c>
      <c r="M59" s="46">
        <v>0.20688300000000001</v>
      </c>
      <c r="N59" s="46">
        <v>0.57361399999999996</v>
      </c>
      <c r="O59" s="38">
        <v>0.15335599999999999</v>
      </c>
      <c r="P59" s="43">
        <v>0.77633799999999997</v>
      </c>
      <c r="Q59" s="43">
        <v>0.32388800000000001</v>
      </c>
      <c r="R59" s="44">
        <v>0.77840900000000002</v>
      </c>
    </row>
    <row r="60" spans="1:18" x14ac:dyDescent="0.25">
      <c r="A60" s="33"/>
      <c r="B60" s="13" t="s">
        <v>157</v>
      </c>
      <c r="C60" s="59">
        <v>3.5416000000000003E-2</v>
      </c>
      <c r="D60" s="46">
        <v>3.6915999999999997E-2</v>
      </c>
      <c r="E60" s="46">
        <v>0.52153300000000002</v>
      </c>
      <c r="F60" s="43">
        <v>0.90512800000000004</v>
      </c>
      <c r="G60" s="43">
        <v>0.90438600000000002</v>
      </c>
      <c r="H60" s="43">
        <v>0.53217899999999996</v>
      </c>
      <c r="J60" s="40"/>
      <c r="K60" s="33"/>
      <c r="L60" s="13" t="s">
        <v>157</v>
      </c>
      <c r="M60" s="46">
        <v>4.1260999999999999E-2</v>
      </c>
      <c r="N60" s="46">
        <v>0.62399400000000005</v>
      </c>
      <c r="O60" s="38">
        <v>3.6915999999999997E-2</v>
      </c>
      <c r="P60" s="43">
        <v>0.90199600000000002</v>
      </c>
      <c r="Q60" s="43">
        <v>0.45168700000000001</v>
      </c>
      <c r="R60" s="44">
        <v>0.90438600000000002</v>
      </c>
    </row>
    <row r="61" spans="1:18" x14ac:dyDescent="0.25">
      <c r="A61" s="33"/>
      <c r="B61" s="13" t="s">
        <v>158</v>
      </c>
      <c r="C61" s="59">
        <v>0.18976399999999999</v>
      </c>
      <c r="D61" s="38">
        <v>3.4254E-2</v>
      </c>
      <c r="E61" s="46">
        <v>0.67263899999999999</v>
      </c>
      <c r="F61" s="43">
        <v>0.71246699999999996</v>
      </c>
      <c r="G61" s="44">
        <v>0.87744200000000006</v>
      </c>
      <c r="H61" s="43">
        <v>0.38772099999999998</v>
      </c>
      <c r="J61" s="40"/>
      <c r="K61" s="33"/>
      <c r="L61" s="13" t="s">
        <v>158</v>
      </c>
      <c r="M61" s="46">
        <v>0.24437900000000001</v>
      </c>
      <c r="N61" s="46">
        <v>0.67120400000000002</v>
      </c>
      <c r="O61" s="38">
        <v>3.4254E-2</v>
      </c>
      <c r="P61" s="43">
        <v>0.66886800000000002</v>
      </c>
      <c r="Q61" s="43">
        <v>0.38740200000000002</v>
      </c>
      <c r="R61" s="44">
        <v>0.87744200000000006</v>
      </c>
    </row>
    <row r="62" spans="1:18" x14ac:dyDescent="0.25">
      <c r="A62" s="33"/>
      <c r="B62" s="13" t="s">
        <v>159</v>
      </c>
      <c r="C62" s="59">
        <v>1.8740019999999999</v>
      </c>
      <c r="D62" s="46">
        <v>3.6460900000000001</v>
      </c>
      <c r="E62" s="46">
        <v>1.8772679999999999</v>
      </c>
      <c r="F62" s="43">
        <v>2.6589999999999999E-3</v>
      </c>
      <c r="G62" s="43">
        <v>4.0480000000000004E-3</v>
      </c>
      <c r="H62" s="44">
        <v>5.6160000000000003E-3</v>
      </c>
      <c r="J62" s="40"/>
      <c r="K62" s="33"/>
      <c r="L62" s="13" t="s">
        <v>159</v>
      </c>
      <c r="M62" s="46">
        <v>1.499187</v>
      </c>
      <c r="N62" s="46">
        <v>1.524149</v>
      </c>
      <c r="O62" s="46">
        <v>3.6460900000000001</v>
      </c>
      <c r="P62" s="43">
        <v>7.8007999999999994E-2</v>
      </c>
      <c r="Q62" s="43">
        <v>5.3763999999999999E-2</v>
      </c>
      <c r="R62" s="47">
        <v>4.0480000000000004E-3</v>
      </c>
    </row>
    <row r="63" spans="1:18" x14ac:dyDescent="0.25">
      <c r="A63" s="33"/>
      <c r="B63" s="13" t="s">
        <v>160</v>
      </c>
      <c r="C63" s="59">
        <v>2.130652</v>
      </c>
      <c r="D63" s="46">
        <v>3.501109</v>
      </c>
      <c r="E63" s="38">
        <v>2.0835409999999999</v>
      </c>
      <c r="F63" s="43">
        <v>2.8E-3</v>
      </c>
      <c r="G63" s="44">
        <v>1.7217E-2</v>
      </c>
      <c r="H63" s="43">
        <v>1.3493E-2</v>
      </c>
      <c r="J63" s="40"/>
      <c r="K63" s="33"/>
      <c r="L63" s="13" t="s">
        <v>160</v>
      </c>
      <c r="M63" s="46">
        <v>1.587834</v>
      </c>
      <c r="N63" s="38">
        <v>1.369588</v>
      </c>
      <c r="O63" s="46">
        <v>3.501109</v>
      </c>
      <c r="P63" s="43">
        <v>0.11486399999999999</v>
      </c>
      <c r="Q63" s="44">
        <v>0.163802</v>
      </c>
      <c r="R63" s="47">
        <v>1.7217E-2</v>
      </c>
    </row>
    <row r="64" spans="1:18" x14ac:dyDescent="0.25">
      <c r="A64" s="33"/>
      <c r="B64" s="13" t="s">
        <v>161</v>
      </c>
      <c r="C64" s="59">
        <v>1.988043</v>
      </c>
      <c r="D64" s="46">
        <v>3.4281779999999999</v>
      </c>
      <c r="E64" s="46">
        <v>2.0359929999999999</v>
      </c>
      <c r="F64" s="43">
        <v>1.013E-2</v>
      </c>
      <c r="G64" s="43">
        <v>2.03E-4</v>
      </c>
      <c r="H64" s="43">
        <v>5.7460000000000002E-3</v>
      </c>
      <c r="J64" s="40"/>
      <c r="K64" s="33"/>
      <c r="L64" s="13" t="s">
        <v>161</v>
      </c>
      <c r="M64" s="46">
        <v>1.426698</v>
      </c>
      <c r="N64" s="46">
        <v>1.5035750000000001</v>
      </c>
      <c r="O64" s="46">
        <v>3.4281779999999999</v>
      </c>
      <c r="P64" s="43">
        <v>0.128252</v>
      </c>
      <c r="Q64" s="43">
        <v>0.109913</v>
      </c>
      <c r="R64" s="47">
        <v>2.03E-4</v>
      </c>
    </row>
    <row r="65" spans="2:35" x14ac:dyDescent="0.25">
      <c r="C65" s="59"/>
      <c r="J65" s="40"/>
      <c r="O65" s="46"/>
      <c r="P65" s="46"/>
      <c r="Q65" s="46"/>
    </row>
    <row r="66" spans="2:35" x14ac:dyDescent="0.25">
      <c r="B66" s="40"/>
      <c r="C66" s="13"/>
      <c r="D66" s="13"/>
      <c r="E66" s="13"/>
      <c r="F66" s="13"/>
      <c r="G66" s="13"/>
      <c r="H66" s="13"/>
      <c r="I66" s="13"/>
      <c r="J66" s="13"/>
      <c r="K66" s="13"/>
      <c r="L66" s="40"/>
      <c r="M66" s="13"/>
      <c r="N66" s="13"/>
      <c r="O66" s="13"/>
      <c r="P66" s="13"/>
      <c r="Q66" s="46"/>
      <c r="U66" s="40"/>
      <c r="V66" s="13"/>
      <c r="W66" s="13"/>
      <c r="X66" s="13"/>
      <c r="Y66" s="13"/>
      <c r="AA66" s="13"/>
      <c r="AB66" s="13"/>
      <c r="AC66" s="13"/>
      <c r="AD66" s="13"/>
      <c r="AE66" s="40"/>
      <c r="AF66" s="13"/>
      <c r="AG66" s="13"/>
      <c r="AH66" s="13"/>
      <c r="AI66" s="13"/>
    </row>
    <row r="67" spans="2:35" x14ac:dyDescent="0.25">
      <c r="B67" s="40"/>
      <c r="C67" s="13"/>
      <c r="D67" s="33"/>
      <c r="E67" s="33"/>
      <c r="F67" s="13"/>
      <c r="G67" s="33"/>
      <c r="H67" s="13"/>
      <c r="I67" s="13"/>
      <c r="J67" s="13"/>
      <c r="K67" s="13"/>
      <c r="L67" s="40"/>
      <c r="M67" s="13"/>
      <c r="N67" s="33"/>
      <c r="O67" s="33"/>
      <c r="P67" s="13"/>
      <c r="Q67" s="46"/>
      <c r="U67" s="40"/>
      <c r="V67" s="13"/>
      <c r="W67" s="33"/>
      <c r="X67" s="33"/>
      <c r="Y67" s="13"/>
      <c r="AA67" s="13"/>
      <c r="AB67" s="13"/>
      <c r="AC67" s="13"/>
      <c r="AD67" s="13"/>
      <c r="AE67" s="40"/>
      <c r="AF67" s="13"/>
      <c r="AG67" s="33"/>
      <c r="AH67" s="33"/>
      <c r="AI67" s="13"/>
    </row>
    <row r="68" spans="2:35" x14ac:dyDescent="0.25">
      <c r="B68" s="40"/>
      <c r="C68" s="13"/>
      <c r="D68" s="13"/>
      <c r="E68" s="13"/>
      <c r="F68" s="13"/>
      <c r="G68" s="13"/>
      <c r="H68" s="13"/>
      <c r="I68" s="13"/>
      <c r="J68" s="13"/>
      <c r="K68" s="13"/>
      <c r="L68" s="40"/>
      <c r="M68" s="13"/>
      <c r="N68" s="13"/>
      <c r="O68" s="13"/>
      <c r="P68" s="13"/>
      <c r="Q68" s="46"/>
      <c r="U68" s="40"/>
      <c r="V68" s="13"/>
      <c r="W68" s="13"/>
      <c r="X68" s="13"/>
      <c r="Y68" s="13"/>
      <c r="AA68" s="13"/>
      <c r="AB68" s="13"/>
      <c r="AC68" s="13"/>
      <c r="AD68" s="13"/>
      <c r="AE68" s="40"/>
      <c r="AF68" s="13"/>
      <c r="AG68" s="13"/>
      <c r="AH68" s="13"/>
      <c r="AI68" s="13"/>
    </row>
    <row r="69" spans="2:35" x14ac:dyDescent="0.25">
      <c r="B69" s="40"/>
      <c r="C69" s="13"/>
      <c r="D69" s="13"/>
      <c r="E69" s="13"/>
      <c r="F69" s="13"/>
      <c r="G69" s="13"/>
      <c r="H69" s="13"/>
      <c r="I69" s="13"/>
      <c r="J69" s="13"/>
      <c r="K69" s="13"/>
      <c r="L69" s="40"/>
      <c r="M69" s="13"/>
      <c r="N69" s="13"/>
      <c r="O69" s="13"/>
      <c r="P69" s="13"/>
      <c r="Q69" s="46"/>
      <c r="U69" s="40"/>
      <c r="V69" s="13"/>
      <c r="W69" s="13"/>
      <c r="X69" s="13"/>
      <c r="Y69" s="13"/>
      <c r="AA69" s="13"/>
      <c r="AB69" s="13"/>
      <c r="AC69" s="13"/>
      <c r="AD69" s="13"/>
      <c r="AE69" s="40"/>
      <c r="AF69" s="13"/>
      <c r="AG69" s="13"/>
      <c r="AH69" s="13"/>
      <c r="AI69" s="13"/>
    </row>
    <row r="70" spans="2:35" x14ac:dyDescent="0.25">
      <c r="B70" s="40"/>
      <c r="C70" s="13"/>
      <c r="D70" s="13"/>
      <c r="E70" s="13"/>
      <c r="F70" s="13"/>
      <c r="G70" s="13"/>
      <c r="H70" s="13"/>
      <c r="I70" s="13"/>
      <c r="J70" s="13"/>
      <c r="K70" s="13"/>
      <c r="L70" s="40"/>
      <c r="M70" s="13"/>
      <c r="N70" s="13"/>
      <c r="O70" s="13"/>
      <c r="P70" s="13"/>
      <c r="Q70" s="46"/>
      <c r="U70" s="40"/>
      <c r="V70" s="13"/>
      <c r="W70" s="13"/>
      <c r="X70" s="13"/>
      <c r="Y70" s="13"/>
      <c r="AA70" s="13"/>
      <c r="AB70" s="13"/>
      <c r="AC70" s="13"/>
      <c r="AD70" s="13"/>
      <c r="AE70" s="40"/>
      <c r="AF70" s="13"/>
      <c r="AG70" s="13"/>
      <c r="AH70" s="13"/>
      <c r="AI70" s="13"/>
    </row>
    <row r="71" spans="2:35" x14ac:dyDescent="0.25">
      <c r="B71" s="40"/>
      <c r="C71" s="13"/>
      <c r="D71" s="13"/>
      <c r="E71" s="13"/>
      <c r="F71" s="13"/>
      <c r="G71" s="13"/>
      <c r="H71" s="13"/>
      <c r="I71" s="13"/>
      <c r="J71" s="13"/>
      <c r="K71" s="13"/>
      <c r="L71" s="40"/>
      <c r="M71" s="13"/>
      <c r="N71" s="13"/>
      <c r="O71" s="13"/>
      <c r="P71" s="13"/>
      <c r="Q71" s="46"/>
      <c r="U71" s="40"/>
      <c r="V71" s="13"/>
      <c r="W71" s="13"/>
      <c r="X71" s="13"/>
      <c r="Y71" s="13"/>
      <c r="AA71" s="13"/>
      <c r="AB71" s="13"/>
      <c r="AC71" s="13"/>
      <c r="AD71" s="13"/>
      <c r="AE71" s="40"/>
      <c r="AF71" s="13"/>
      <c r="AG71" s="13"/>
      <c r="AH71" s="13"/>
      <c r="AI71" s="13"/>
    </row>
    <row r="72" spans="2:35" x14ac:dyDescent="0.25">
      <c r="B72" s="40"/>
      <c r="C72" s="13"/>
      <c r="D72" s="13"/>
      <c r="E72" s="13"/>
      <c r="F72" s="13"/>
      <c r="G72" s="13"/>
      <c r="H72" s="13"/>
      <c r="I72" s="13"/>
      <c r="J72" s="13"/>
      <c r="K72" s="13"/>
      <c r="L72" s="40"/>
      <c r="M72" s="13"/>
      <c r="N72" s="13"/>
      <c r="O72" s="13"/>
      <c r="P72" s="13"/>
      <c r="Q72" s="46"/>
      <c r="U72" s="40"/>
      <c r="V72" s="13"/>
      <c r="W72" s="13"/>
      <c r="X72" s="13"/>
      <c r="Y72" s="13"/>
      <c r="AA72" s="13"/>
      <c r="AB72" s="13"/>
      <c r="AC72" s="13"/>
      <c r="AD72" s="13"/>
      <c r="AE72" s="40"/>
      <c r="AF72" s="13"/>
      <c r="AG72" s="13"/>
      <c r="AH72" s="13"/>
      <c r="AI72" s="13"/>
    </row>
    <row r="73" spans="2:35" x14ac:dyDescent="0.25">
      <c r="B73" s="40"/>
      <c r="C73" s="13"/>
      <c r="D73" s="13"/>
      <c r="E73" s="13"/>
      <c r="F73" s="13"/>
      <c r="G73" s="13"/>
      <c r="H73" s="13"/>
      <c r="I73" s="13"/>
      <c r="J73" s="13"/>
      <c r="K73" s="13"/>
      <c r="L73" s="40"/>
      <c r="M73" s="13"/>
      <c r="N73" s="13"/>
      <c r="O73" s="13"/>
      <c r="P73" s="13"/>
      <c r="Q73" s="46"/>
      <c r="U73" s="40"/>
      <c r="V73" s="13"/>
      <c r="W73" s="13"/>
      <c r="X73" s="13"/>
      <c r="Y73" s="13"/>
      <c r="AA73" s="13"/>
      <c r="AB73" s="13"/>
      <c r="AC73" s="13"/>
      <c r="AD73" s="13"/>
      <c r="AE73" s="40"/>
      <c r="AF73" s="13"/>
      <c r="AG73" s="13"/>
      <c r="AH73" s="13"/>
      <c r="AI73" s="13"/>
    </row>
    <row r="74" spans="2:35" x14ac:dyDescent="0.25">
      <c r="B74" s="40"/>
      <c r="C74" s="13"/>
      <c r="D74" s="13"/>
      <c r="E74" s="13"/>
      <c r="F74" s="13"/>
      <c r="G74" s="13"/>
      <c r="H74" s="13"/>
      <c r="I74" s="13"/>
      <c r="J74" s="13"/>
      <c r="K74" s="13"/>
      <c r="L74" s="40"/>
      <c r="M74" s="13"/>
      <c r="N74" s="13"/>
      <c r="O74" s="13"/>
      <c r="P74" s="13"/>
      <c r="Q74" s="46"/>
      <c r="U74" s="40"/>
      <c r="V74" s="13"/>
      <c r="W74" s="13"/>
      <c r="X74" s="13"/>
      <c r="Y74" s="13"/>
      <c r="AA74" s="13"/>
      <c r="AB74" s="13"/>
      <c r="AC74" s="13"/>
      <c r="AD74" s="13"/>
      <c r="AE74" s="40"/>
      <c r="AF74" s="13"/>
      <c r="AG74" s="13"/>
      <c r="AH74" s="13"/>
      <c r="AI74" s="13"/>
    </row>
    <row r="75" spans="2:35" x14ac:dyDescent="0.25">
      <c r="B75" s="40"/>
      <c r="C75" s="13"/>
      <c r="D75" s="13"/>
      <c r="E75" s="13"/>
      <c r="F75" s="13"/>
      <c r="G75" s="13"/>
      <c r="H75" s="13"/>
      <c r="I75" s="13"/>
      <c r="J75" s="13"/>
      <c r="K75" s="13"/>
      <c r="L75" s="40"/>
      <c r="M75" s="13"/>
      <c r="N75" s="13"/>
      <c r="O75" s="13"/>
      <c r="P75" s="13"/>
      <c r="Q75" s="46"/>
      <c r="U75" s="40"/>
      <c r="V75" s="13"/>
      <c r="W75" s="13"/>
      <c r="X75" s="13"/>
      <c r="Y75" s="13"/>
      <c r="AA75" s="13"/>
      <c r="AB75" s="13"/>
      <c r="AC75" s="13"/>
      <c r="AD75" s="13"/>
      <c r="AE75" s="40"/>
      <c r="AF75" s="13"/>
      <c r="AG75" s="13"/>
      <c r="AH75" s="13"/>
      <c r="AI75" s="13"/>
    </row>
    <row r="76" spans="2:35" x14ac:dyDescent="0.25">
      <c r="B76" s="40"/>
      <c r="C76" s="13"/>
      <c r="D76" s="13"/>
      <c r="E76" s="13"/>
      <c r="F76" s="13"/>
      <c r="G76" s="13"/>
      <c r="H76" s="13"/>
      <c r="I76" s="13"/>
      <c r="J76" s="13"/>
      <c r="K76" s="13"/>
      <c r="L76" s="40"/>
      <c r="M76" s="13"/>
      <c r="N76" s="13"/>
      <c r="O76" s="13"/>
      <c r="P76" s="13"/>
      <c r="Q76" s="46"/>
      <c r="U76" s="40"/>
      <c r="V76" s="13"/>
      <c r="W76" s="13"/>
      <c r="X76" s="13"/>
      <c r="Y76" s="13"/>
      <c r="AE76" s="40"/>
      <c r="AF76" s="13"/>
      <c r="AG76" s="13"/>
      <c r="AH76" s="13"/>
      <c r="AI76" s="13"/>
    </row>
    <row r="77" spans="2:35" x14ac:dyDescent="0.25">
      <c r="B77" s="40"/>
      <c r="C77" s="13"/>
      <c r="D77" s="13"/>
      <c r="E77" s="13"/>
      <c r="F77" s="13"/>
      <c r="G77" s="13"/>
      <c r="H77" s="13"/>
      <c r="I77" s="13"/>
      <c r="J77" s="13"/>
      <c r="K77" s="13"/>
      <c r="L77" s="40"/>
      <c r="M77" s="13"/>
      <c r="N77" s="13"/>
      <c r="O77" s="13"/>
      <c r="P77" s="13"/>
      <c r="Q77" s="46"/>
      <c r="U77" s="40"/>
      <c r="V77" s="13"/>
      <c r="W77" s="13"/>
      <c r="X77" s="13"/>
      <c r="Y77" s="13"/>
      <c r="Z77" s="13"/>
      <c r="AA77" s="13"/>
      <c r="AE77" s="40"/>
      <c r="AF77" s="13"/>
      <c r="AG77" s="13"/>
      <c r="AH77" s="13"/>
      <c r="AI77" s="13"/>
    </row>
    <row r="78" spans="2:35" x14ac:dyDescent="0.25">
      <c r="B78" s="40"/>
      <c r="C78" s="13"/>
      <c r="D78" s="13"/>
      <c r="E78" s="13"/>
      <c r="F78" s="13"/>
      <c r="G78" s="13"/>
      <c r="H78" s="13"/>
      <c r="I78" s="13"/>
      <c r="J78" s="13"/>
      <c r="K78" s="13"/>
      <c r="L78" s="40"/>
      <c r="M78" s="13"/>
      <c r="N78" s="13"/>
      <c r="O78" s="13"/>
      <c r="P78" s="13"/>
      <c r="Q78" s="46"/>
      <c r="U78" s="40"/>
      <c r="V78" s="13"/>
      <c r="W78" s="13"/>
      <c r="X78" s="13"/>
      <c r="Y78" s="13"/>
      <c r="Z78" s="13"/>
      <c r="AA78" s="13"/>
      <c r="AE78" s="40"/>
      <c r="AF78" s="13"/>
      <c r="AG78" s="13"/>
      <c r="AH78" s="13"/>
      <c r="AI78" s="13"/>
    </row>
    <row r="79" spans="2:35" x14ac:dyDescent="0.25">
      <c r="B79" s="40"/>
      <c r="C79" s="13"/>
      <c r="D79" s="13"/>
      <c r="E79" s="13"/>
      <c r="F79" s="13"/>
      <c r="G79" s="13"/>
      <c r="H79" s="13"/>
      <c r="I79" s="13"/>
      <c r="J79" s="13"/>
      <c r="K79" s="13"/>
      <c r="L79" s="40"/>
      <c r="M79" s="13"/>
      <c r="N79" s="13"/>
      <c r="O79" s="13"/>
      <c r="P79" s="13"/>
      <c r="Q79" s="46"/>
      <c r="U79" s="40"/>
      <c r="V79" s="13"/>
      <c r="W79" s="13"/>
      <c r="X79" s="13"/>
      <c r="Y79" s="13"/>
      <c r="Z79" s="13"/>
      <c r="AA79" s="13"/>
      <c r="AE79" s="40"/>
      <c r="AF79" s="13"/>
      <c r="AG79" s="13"/>
      <c r="AH79" s="13"/>
      <c r="AI79" s="13"/>
    </row>
    <row r="80" spans="2:35" x14ac:dyDescent="0.25">
      <c r="B80" s="40"/>
      <c r="C80" s="13"/>
      <c r="D80" s="13"/>
      <c r="E80" s="13"/>
      <c r="F80" s="13"/>
      <c r="G80" s="13"/>
      <c r="H80" s="13"/>
      <c r="I80" s="13"/>
      <c r="J80" s="13"/>
      <c r="K80" s="13"/>
      <c r="L80" s="40"/>
      <c r="M80" s="13"/>
      <c r="N80" s="13"/>
      <c r="O80" s="13"/>
      <c r="P80" s="13"/>
      <c r="Q80" s="46"/>
      <c r="U80" s="40"/>
      <c r="V80" s="13"/>
      <c r="W80" s="13"/>
      <c r="X80" s="13"/>
      <c r="Y80" s="13"/>
      <c r="Z80" s="13"/>
      <c r="AA80" s="13"/>
      <c r="AE80" s="40"/>
      <c r="AF80" s="13"/>
      <c r="AG80" s="13"/>
      <c r="AH80" s="13"/>
      <c r="AI80" s="13"/>
    </row>
    <row r="81" spans="2:35" x14ac:dyDescent="0.25">
      <c r="B81" s="40"/>
      <c r="C81" s="13"/>
      <c r="D81" s="13"/>
      <c r="E81" s="13"/>
      <c r="F81" s="13"/>
      <c r="G81" s="13"/>
      <c r="H81" s="13"/>
      <c r="I81" s="13"/>
      <c r="J81" s="13"/>
      <c r="K81" s="13"/>
      <c r="L81" s="40"/>
      <c r="M81" s="13"/>
      <c r="N81" s="13"/>
      <c r="O81" s="13"/>
      <c r="P81" s="13"/>
      <c r="Q81" s="46"/>
      <c r="U81" s="40"/>
      <c r="V81" s="13"/>
      <c r="W81" s="13"/>
      <c r="X81" s="13"/>
      <c r="Y81" s="13"/>
      <c r="Z81" s="13"/>
      <c r="AA81" s="13"/>
      <c r="AE81" s="40"/>
      <c r="AF81" s="13"/>
      <c r="AG81" s="13"/>
      <c r="AH81" s="13"/>
      <c r="AI81" s="13"/>
    </row>
    <row r="82" spans="2:35" x14ac:dyDescent="0.25">
      <c r="B82" s="40"/>
      <c r="C82" s="13"/>
      <c r="D82" s="13"/>
      <c r="E82" s="13"/>
      <c r="F82" s="13"/>
      <c r="G82" s="13"/>
      <c r="H82" s="13"/>
      <c r="I82" s="13"/>
      <c r="J82" s="13"/>
      <c r="K82" s="13"/>
      <c r="L82" s="40"/>
      <c r="M82" s="13"/>
      <c r="N82" s="13"/>
      <c r="O82" s="13"/>
      <c r="P82" s="13"/>
      <c r="Q82" s="46"/>
      <c r="U82" s="40"/>
      <c r="V82" s="13"/>
      <c r="W82" s="13"/>
      <c r="X82" s="13"/>
      <c r="Y82" s="13"/>
      <c r="Z82" s="13"/>
      <c r="AA82" s="13"/>
      <c r="AE82" s="40"/>
      <c r="AF82" s="13"/>
      <c r="AG82" s="13"/>
      <c r="AH82" s="13"/>
      <c r="AI82" s="13"/>
    </row>
    <row r="83" spans="2:35" x14ac:dyDescent="0.25">
      <c r="B83" s="40"/>
      <c r="C83" s="13"/>
      <c r="D83" s="13"/>
      <c r="E83" s="13"/>
      <c r="F83" s="13"/>
      <c r="G83" s="13"/>
      <c r="H83" s="13"/>
      <c r="I83" s="13"/>
      <c r="J83" s="13"/>
      <c r="K83" s="13"/>
      <c r="L83" s="40"/>
      <c r="M83" s="13"/>
      <c r="N83" s="13"/>
      <c r="O83" s="13"/>
      <c r="P83" s="13"/>
      <c r="Q83" s="46"/>
      <c r="U83" s="40"/>
      <c r="V83" s="13"/>
      <c r="W83" s="13"/>
      <c r="X83" s="13"/>
      <c r="Y83" s="13"/>
      <c r="Z83" s="13"/>
      <c r="AA83" s="13"/>
      <c r="AE83" s="40"/>
      <c r="AF83" s="13"/>
      <c r="AG83" s="13"/>
      <c r="AH83" s="13"/>
      <c r="AI83" s="13"/>
    </row>
    <row r="84" spans="2:35" x14ac:dyDescent="0.25">
      <c r="B84" s="40"/>
      <c r="C84" s="13"/>
      <c r="D84" s="13"/>
      <c r="E84" s="13"/>
      <c r="F84" s="13"/>
      <c r="G84" s="13"/>
      <c r="H84" s="13"/>
      <c r="I84" s="13"/>
      <c r="J84" s="13"/>
      <c r="K84" s="13"/>
      <c r="L84" s="40"/>
      <c r="M84" s="13"/>
      <c r="N84" s="13"/>
      <c r="O84" s="13"/>
      <c r="P84" s="13"/>
      <c r="Q84" s="46"/>
      <c r="U84" s="40"/>
      <c r="V84" s="13"/>
      <c r="W84" s="13"/>
      <c r="X84" s="13"/>
      <c r="Y84" s="13"/>
      <c r="Z84" s="13"/>
      <c r="AA84" s="13"/>
      <c r="AE84" s="40"/>
      <c r="AF84" s="13"/>
      <c r="AG84" s="13"/>
      <c r="AH84" s="13"/>
      <c r="AI84" s="13"/>
    </row>
    <row r="85" spans="2:35" x14ac:dyDescent="0.25">
      <c r="B85" s="40"/>
      <c r="C85" s="13"/>
      <c r="D85" s="13"/>
      <c r="E85" s="13"/>
      <c r="F85" s="13"/>
      <c r="G85" s="13"/>
      <c r="H85" s="13"/>
      <c r="I85" s="13"/>
      <c r="J85" s="13"/>
      <c r="K85" s="13"/>
      <c r="L85" s="40"/>
      <c r="M85" s="13"/>
      <c r="N85" s="13"/>
      <c r="O85" s="13"/>
      <c r="P85" s="13"/>
      <c r="Q85" s="46"/>
      <c r="U85" s="40"/>
      <c r="V85" s="13"/>
      <c r="W85" s="13"/>
      <c r="X85" s="13"/>
      <c r="Y85" s="13"/>
      <c r="Z85" s="13"/>
      <c r="AA85" s="13"/>
      <c r="AE85" s="40"/>
      <c r="AF85" s="13"/>
      <c r="AG85" s="13"/>
      <c r="AH85" s="13"/>
      <c r="AI85" s="13"/>
    </row>
    <row r="86" spans="2:35" x14ac:dyDescent="0.25">
      <c r="B86" s="40"/>
      <c r="C86" s="13"/>
      <c r="F86" s="13"/>
      <c r="L86" s="40"/>
      <c r="M86" s="13"/>
      <c r="O86" s="46"/>
      <c r="P86" s="13"/>
      <c r="Q86" s="46"/>
      <c r="U86" s="40"/>
      <c r="V86" s="13"/>
      <c r="Y86" s="13"/>
      <c r="Z86" s="13"/>
      <c r="AA86" s="13"/>
      <c r="AE86" s="40"/>
      <c r="AF86" s="13"/>
      <c r="AI86" s="13"/>
    </row>
    <row r="87" spans="2:35" x14ac:dyDescent="0.25">
      <c r="B87" s="40"/>
      <c r="C87" s="13"/>
      <c r="F87" s="13"/>
      <c r="L87" s="40"/>
      <c r="M87" s="13"/>
      <c r="O87" s="46"/>
      <c r="P87" s="13"/>
      <c r="Q87" s="46"/>
      <c r="U87" s="40"/>
      <c r="V87" s="13"/>
      <c r="Y87" s="13"/>
      <c r="AE87" s="40"/>
      <c r="AF87" s="13"/>
      <c r="AI87" s="13"/>
    </row>
    <row r="88" spans="2:35" x14ac:dyDescent="0.25">
      <c r="B88" s="40"/>
      <c r="C88" s="13"/>
      <c r="F88" s="13"/>
      <c r="L88" s="40"/>
      <c r="M88" s="13"/>
      <c r="O88" s="46"/>
      <c r="P88" s="13"/>
      <c r="Q88" s="46"/>
      <c r="U88" s="40"/>
      <c r="V88" s="13"/>
      <c r="Y88" s="13"/>
      <c r="AE88" s="40"/>
      <c r="AF88" s="13"/>
      <c r="AI88" s="13"/>
    </row>
    <row r="89" spans="2:35" x14ac:dyDescent="0.25">
      <c r="B89" s="40"/>
      <c r="C89" s="13"/>
      <c r="F89" s="13"/>
      <c r="L89" s="40"/>
      <c r="M89" s="13"/>
      <c r="O89" s="46"/>
      <c r="P89" s="13"/>
      <c r="Q89" s="46"/>
      <c r="U89" s="40"/>
      <c r="V89" s="13"/>
      <c r="Y89" s="13"/>
      <c r="Z89" s="13"/>
      <c r="AA89" s="13"/>
      <c r="AE89" s="40"/>
      <c r="AF89" s="13"/>
      <c r="AI89" s="13"/>
    </row>
    <row r="90" spans="2:35" x14ac:dyDescent="0.25">
      <c r="B90" s="40"/>
      <c r="C90" s="13"/>
      <c r="F90" s="13"/>
      <c r="L90" s="40"/>
      <c r="M90" s="13"/>
      <c r="O90" s="46"/>
      <c r="P90" s="13"/>
      <c r="Q90" s="46"/>
      <c r="U90" s="40"/>
      <c r="V90" s="13"/>
      <c r="Y90" s="13"/>
      <c r="Z90" s="13"/>
      <c r="AA90" s="13"/>
      <c r="AE90" s="40"/>
      <c r="AF90" s="13"/>
      <c r="AI90" s="13"/>
    </row>
    <row r="91" spans="2:35" x14ac:dyDescent="0.25">
      <c r="B91" s="40"/>
      <c r="C91" s="13"/>
      <c r="F91" s="13"/>
      <c r="L91" s="40"/>
      <c r="M91" s="13"/>
      <c r="O91" s="46"/>
      <c r="P91" s="13"/>
      <c r="Q91" s="46"/>
      <c r="U91" s="40"/>
      <c r="V91" s="13"/>
      <c r="Y91" s="13"/>
      <c r="Z91" s="13"/>
      <c r="AA91" s="13"/>
      <c r="AE91" s="40"/>
      <c r="AF91" s="13"/>
      <c r="AI91" s="13"/>
    </row>
    <row r="92" spans="2:35" x14ac:dyDescent="0.25">
      <c r="B92" s="40"/>
      <c r="C92" s="13"/>
      <c r="F92" s="13"/>
      <c r="L92" s="40"/>
      <c r="M92" s="13"/>
      <c r="O92" s="46"/>
      <c r="P92" s="13"/>
      <c r="Q92" s="46"/>
      <c r="U92" s="40"/>
      <c r="V92" s="13"/>
      <c r="Y92" s="13"/>
      <c r="Z92" s="13"/>
      <c r="AA92" s="13"/>
      <c r="AE92" s="40"/>
      <c r="AF92" s="13"/>
      <c r="AI92" s="13"/>
    </row>
    <row r="93" spans="2:35" x14ac:dyDescent="0.25">
      <c r="B93" s="40"/>
      <c r="C93" s="13"/>
      <c r="F93" s="13"/>
      <c r="L93" s="40"/>
      <c r="M93" s="13"/>
      <c r="O93" s="46"/>
      <c r="P93" s="13"/>
      <c r="Q93" s="46"/>
      <c r="U93" s="40"/>
      <c r="V93" s="13"/>
      <c r="Y93" s="13"/>
      <c r="Z93" s="13"/>
      <c r="AA93" s="13"/>
      <c r="AE93" s="40"/>
      <c r="AF93" s="13"/>
      <c r="AI93" s="13"/>
    </row>
    <row r="94" spans="2:35" x14ac:dyDescent="0.25">
      <c r="B94" s="40"/>
      <c r="C94" s="13"/>
      <c r="F94" s="13"/>
      <c r="L94" s="40"/>
      <c r="M94" s="13"/>
      <c r="O94" s="46"/>
      <c r="P94" s="13"/>
      <c r="U94" s="40"/>
      <c r="V94" s="13"/>
      <c r="Y94" s="13"/>
      <c r="Z94" s="13"/>
      <c r="AA94" s="13"/>
      <c r="AE94" s="40"/>
      <c r="AF94" s="13"/>
      <c r="AI94" s="13"/>
    </row>
    <row r="95" spans="2:35" x14ac:dyDescent="0.25">
      <c r="B95" s="40"/>
      <c r="C95" s="13"/>
      <c r="F95" s="13"/>
      <c r="L95" s="40"/>
      <c r="M95" s="13"/>
      <c r="O95" s="46"/>
      <c r="P95" s="13"/>
      <c r="U95" s="40"/>
      <c r="V95" s="13"/>
      <c r="Y95" s="13"/>
      <c r="Z95" s="13"/>
      <c r="AA95" s="13"/>
      <c r="AE95" s="40"/>
      <c r="AF95" s="13"/>
      <c r="AI95" s="13"/>
    </row>
    <row r="96" spans="2:35" x14ac:dyDescent="0.25">
      <c r="B96" s="40"/>
      <c r="C96" s="13"/>
      <c r="F96" s="13"/>
      <c r="L96" s="40"/>
      <c r="M96" s="13"/>
      <c r="O96" s="46"/>
      <c r="P96" s="13"/>
      <c r="U96" s="40"/>
      <c r="V96" s="13"/>
      <c r="Y96" s="13"/>
      <c r="Z96" s="13"/>
      <c r="AA96" s="13"/>
      <c r="AE96" s="40"/>
      <c r="AF96" s="13"/>
      <c r="AI96" s="13"/>
    </row>
    <row r="97" spans="2:35" x14ac:dyDescent="0.25">
      <c r="B97" s="40"/>
      <c r="C97" s="13"/>
      <c r="F97" s="13"/>
      <c r="L97" s="40"/>
      <c r="M97" s="13"/>
      <c r="O97" s="46"/>
      <c r="P97" s="13"/>
      <c r="U97" s="40"/>
      <c r="V97" s="13"/>
      <c r="Y97" s="13"/>
      <c r="Z97" s="13"/>
      <c r="AA97" s="13"/>
      <c r="AE97" s="40"/>
      <c r="AF97" s="13"/>
      <c r="AI97" s="13"/>
    </row>
    <row r="98" spans="2:35" x14ac:dyDescent="0.25">
      <c r="B98" s="40"/>
      <c r="C98" s="13"/>
      <c r="F98" s="13"/>
      <c r="L98" s="40"/>
      <c r="M98" s="13"/>
      <c r="O98" s="46"/>
      <c r="P98" s="13"/>
      <c r="U98" s="40"/>
      <c r="V98" s="13"/>
      <c r="Y98" s="13"/>
      <c r="Z98" s="13"/>
      <c r="AA98" s="13"/>
      <c r="AE98" s="40"/>
      <c r="AF98" s="13"/>
      <c r="AI98" s="13"/>
    </row>
    <row r="99" spans="2:35" x14ac:dyDescent="0.25">
      <c r="B99" s="40"/>
      <c r="C99" s="13"/>
      <c r="F99" s="13"/>
      <c r="L99" s="40"/>
      <c r="M99" s="13"/>
      <c r="O99" s="46"/>
      <c r="P99" s="13"/>
      <c r="U99" s="40"/>
      <c r="V99" s="13"/>
      <c r="Y99" s="13"/>
      <c r="AE99" s="40"/>
      <c r="AF99" s="13"/>
      <c r="AI99" s="13"/>
    </row>
    <row r="100" spans="2:35" x14ac:dyDescent="0.25">
      <c r="B100" s="40"/>
      <c r="C100" s="13"/>
      <c r="F100" s="13"/>
      <c r="L100" s="40"/>
      <c r="M100" s="13"/>
      <c r="O100" s="46"/>
      <c r="P100" s="13"/>
      <c r="U100" s="40"/>
      <c r="V100" s="13"/>
      <c r="Y100" s="13"/>
      <c r="AE100" s="40"/>
      <c r="AF100" s="13"/>
      <c r="AI100" s="13"/>
    </row>
    <row r="101" spans="2:35" x14ac:dyDescent="0.25">
      <c r="B101" s="40"/>
      <c r="C101" s="13"/>
      <c r="F101" s="13"/>
      <c r="L101" s="40"/>
      <c r="M101" s="13"/>
      <c r="O101" s="46"/>
      <c r="P101" s="13"/>
      <c r="U101" s="40"/>
      <c r="V101" s="13"/>
      <c r="Y101" s="13"/>
      <c r="AE101" s="40"/>
      <c r="AF101" s="13"/>
      <c r="AI101" s="13"/>
    </row>
    <row r="102" spans="2:35" x14ac:dyDescent="0.25">
      <c r="B102" s="40"/>
      <c r="C102" s="13"/>
      <c r="F102" s="13"/>
      <c r="L102" s="40"/>
      <c r="M102" s="13"/>
      <c r="O102" s="46"/>
      <c r="P102" s="13"/>
      <c r="U102" s="40"/>
      <c r="V102" s="13"/>
      <c r="Y102" s="13"/>
      <c r="AE102" s="40"/>
      <c r="AF102" s="13"/>
      <c r="AI102" s="13"/>
    </row>
    <row r="103" spans="2:35" x14ac:dyDescent="0.25">
      <c r="B103" s="40"/>
      <c r="C103" s="13"/>
      <c r="F103" s="13"/>
      <c r="L103" s="40"/>
      <c r="M103" s="13"/>
      <c r="O103" s="46"/>
      <c r="P103" s="13"/>
      <c r="U103" s="40"/>
      <c r="V103" s="13"/>
      <c r="Y103" s="13"/>
      <c r="AE103" s="40"/>
      <c r="AF103" s="13"/>
      <c r="AI103" s="13"/>
    </row>
    <row r="104" spans="2:35" x14ac:dyDescent="0.25">
      <c r="B104" s="40"/>
      <c r="C104" s="13"/>
      <c r="F104" s="13"/>
      <c r="L104" s="40"/>
      <c r="M104" s="13"/>
      <c r="O104" s="46"/>
      <c r="P104" s="13"/>
      <c r="U104" s="40"/>
      <c r="V104" s="13"/>
      <c r="Y104" s="13"/>
      <c r="AE104" s="40"/>
      <c r="AF104" s="13"/>
      <c r="AI104" s="13"/>
    </row>
    <row r="105" spans="2:35" x14ac:dyDescent="0.25">
      <c r="B105" s="40"/>
      <c r="C105" s="13"/>
      <c r="F105" s="13"/>
      <c r="L105" s="40"/>
      <c r="M105" s="13"/>
      <c r="O105" s="46"/>
      <c r="P105" s="13"/>
      <c r="U105" s="40"/>
      <c r="V105" s="13"/>
      <c r="Y105" s="13"/>
      <c r="AE105" s="40"/>
      <c r="AF105" s="13"/>
      <c r="AI105" s="13"/>
    </row>
    <row r="106" spans="2:35" x14ac:dyDescent="0.25">
      <c r="B106" s="40"/>
      <c r="C106" s="13"/>
      <c r="F106" s="13"/>
      <c r="L106" s="40"/>
      <c r="M106" s="13"/>
      <c r="O106" s="46"/>
      <c r="P106" s="13"/>
      <c r="U106" s="40"/>
      <c r="V106" s="13"/>
      <c r="Y106" s="13"/>
      <c r="AE106" s="40"/>
      <c r="AF106" s="13"/>
      <c r="AI106" s="13"/>
    </row>
    <row r="107" spans="2:35" x14ac:dyDescent="0.25">
      <c r="B107" s="40"/>
      <c r="C107" s="13"/>
      <c r="F107" s="13"/>
      <c r="L107" s="40"/>
      <c r="M107" s="13"/>
      <c r="O107" s="46"/>
      <c r="P107" s="13"/>
      <c r="U107" s="40"/>
      <c r="V107" s="13"/>
      <c r="Y107" s="13"/>
      <c r="AE107" s="40"/>
      <c r="AF107" s="13"/>
      <c r="AI107" s="13"/>
    </row>
    <row r="108" spans="2:35" x14ac:dyDescent="0.25">
      <c r="B108" s="13"/>
      <c r="C108" s="13"/>
      <c r="F108" s="13"/>
      <c r="L108" s="13"/>
      <c r="M108" s="13"/>
      <c r="O108" s="46"/>
      <c r="P108" s="13"/>
      <c r="U108" s="13"/>
      <c r="V108" s="13"/>
      <c r="Y108" s="13"/>
      <c r="AE108" s="13"/>
      <c r="AF108" s="13"/>
      <c r="AI108" s="13"/>
    </row>
    <row r="109" spans="2:35" x14ac:dyDescent="0.25">
      <c r="B109" s="13"/>
      <c r="C109" s="13"/>
      <c r="F109" s="13"/>
      <c r="L109" s="13"/>
      <c r="M109" s="13"/>
      <c r="O109" s="46"/>
      <c r="P109" s="13"/>
      <c r="U109" s="13"/>
      <c r="V109" s="13"/>
      <c r="Y109" s="13"/>
      <c r="AE109" s="13"/>
      <c r="AF109" s="13"/>
      <c r="AI109" s="13"/>
    </row>
    <row r="110" spans="2:35" x14ac:dyDescent="0.25">
      <c r="B110" s="13"/>
      <c r="C110" s="13"/>
      <c r="F110" s="13"/>
      <c r="L110" s="13"/>
      <c r="M110" s="13"/>
      <c r="O110" s="46"/>
      <c r="P110" s="13"/>
      <c r="U110" s="13"/>
      <c r="V110" s="13"/>
      <c r="Y110" s="13"/>
      <c r="AE110" s="13"/>
      <c r="AF110" s="13"/>
      <c r="AI110" s="13"/>
    </row>
    <row r="111" spans="2:35" x14ac:dyDescent="0.25">
      <c r="B111" s="13"/>
      <c r="C111" s="13"/>
      <c r="F111" s="13"/>
      <c r="L111" s="13"/>
      <c r="M111" s="13"/>
      <c r="O111" s="46"/>
      <c r="P111" s="13"/>
      <c r="U111" s="13"/>
      <c r="V111" s="13"/>
      <c r="Y111" s="13"/>
      <c r="AE111" s="13"/>
      <c r="AF111" s="13"/>
      <c r="AI111" s="13"/>
    </row>
    <row r="112" spans="2:35" x14ac:dyDescent="0.25">
      <c r="B112" s="13"/>
      <c r="C112" s="13"/>
      <c r="F112" s="13"/>
      <c r="L112" s="13"/>
      <c r="M112" s="13"/>
      <c r="O112" s="46"/>
      <c r="P112" s="13"/>
      <c r="U112" s="13"/>
      <c r="V112" s="13"/>
      <c r="Y112" s="13"/>
      <c r="AE112" s="13"/>
      <c r="AF112" s="13"/>
      <c r="AI112" s="13"/>
    </row>
    <row r="113" spans="2:35" x14ac:dyDescent="0.25">
      <c r="B113" s="13"/>
      <c r="C113" s="13"/>
      <c r="F113" s="13"/>
      <c r="L113" s="13"/>
      <c r="M113" s="13"/>
      <c r="O113" s="46"/>
      <c r="P113" s="13"/>
      <c r="U113" s="13"/>
      <c r="V113" s="13"/>
      <c r="Y113" s="13"/>
      <c r="AE113" s="13"/>
      <c r="AF113" s="13"/>
      <c r="AI113" s="13"/>
    </row>
    <row r="114" spans="2:35" x14ac:dyDescent="0.25">
      <c r="B114" s="13"/>
      <c r="C114" s="13"/>
      <c r="F114" s="13"/>
      <c r="L114" s="13"/>
      <c r="M114" s="13"/>
      <c r="O114" s="46"/>
      <c r="P114" s="13"/>
      <c r="U114" s="13"/>
      <c r="V114" s="13"/>
      <c r="Y114" s="13"/>
      <c r="AE114" s="13"/>
      <c r="AF114" s="13"/>
      <c r="AI114" s="13"/>
    </row>
    <row r="115" spans="2:35" x14ac:dyDescent="0.25">
      <c r="B115" s="13"/>
      <c r="C115" s="13"/>
      <c r="F115" s="13"/>
      <c r="L115" s="13"/>
      <c r="M115" s="13"/>
      <c r="O115" s="46"/>
      <c r="P115" s="13"/>
      <c r="U115" s="13"/>
      <c r="V115" s="13"/>
      <c r="Y115" s="13"/>
      <c r="AE115" s="13"/>
      <c r="AF115" s="13"/>
      <c r="AI115" s="13"/>
    </row>
    <row r="116" spans="2:35" x14ac:dyDescent="0.25">
      <c r="B116" s="13"/>
      <c r="C116" s="13"/>
      <c r="F116" s="13"/>
      <c r="L116" s="13"/>
      <c r="M116" s="13"/>
      <c r="O116" s="46"/>
      <c r="P116" s="13"/>
      <c r="U116" s="13"/>
      <c r="V116" s="13"/>
      <c r="Y116" s="13"/>
      <c r="AE116" s="13"/>
      <c r="AF116" s="13"/>
      <c r="AI116" s="13"/>
    </row>
    <row r="117" spans="2:35" x14ac:dyDescent="0.25">
      <c r="B117" s="13"/>
      <c r="C117" s="13"/>
      <c r="F117" s="13"/>
      <c r="L117" s="13"/>
      <c r="M117" s="13"/>
      <c r="O117" s="46"/>
      <c r="P117" s="13"/>
      <c r="U117" s="13"/>
      <c r="V117" s="13"/>
      <c r="Y117" s="13"/>
      <c r="AE117" s="13"/>
      <c r="AF117" s="13"/>
      <c r="AI117" s="13"/>
    </row>
    <row r="118" spans="2:35" x14ac:dyDescent="0.25">
      <c r="B118" s="13"/>
      <c r="C118" s="13"/>
      <c r="F118" s="13"/>
      <c r="L118" s="13"/>
      <c r="M118" s="13"/>
      <c r="O118" s="46"/>
      <c r="P118" s="13"/>
      <c r="U118" s="13"/>
      <c r="V118" s="13"/>
      <c r="Y118" s="13"/>
      <c r="AE118" s="13"/>
      <c r="AF118" s="13"/>
      <c r="AI118" s="13"/>
    </row>
    <row r="119" spans="2:35" x14ac:dyDescent="0.25">
      <c r="B119" s="13"/>
      <c r="C119" s="13"/>
      <c r="F119" s="13"/>
      <c r="L119" s="13"/>
      <c r="M119" s="13"/>
      <c r="O119" s="46"/>
      <c r="P119" s="13"/>
      <c r="U119" s="13"/>
      <c r="V119" s="13"/>
      <c r="Y119" s="13"/>
      <c r="AE119" s="13"/>
      <c r="AF119" s="13"/>
      <c r="AI119" s="13"/>
    </row>
    <row r="120" spans="2:35" x14ac:dyDescent="0.25">
      <c r="B120" s="13"/>
      <c r="C120" s="13"/>
      <c r="F120" s="13"/>
      <c r="L120" s="13"/>
      <c r="M120" s="13"/>
      <c r="O120" s="46"/>
      <c r="P120" s="13"/>
      <c r="U120" s="13"/>
      <c r="V120" s="13"/>
      <c r="Y120" s="13"/>
      <c r="AE120" s="13"/>
      <c r="AF120" s="13"/>
      <c r="AI120" s="13"/>
    </row>
    <row r="121" spans="2:35" x14ac:dyDescent="0.25">
      <c r="B121" s="13"/>
      <c r="C121" s="13"/>
      <c r="F121" s="13"/>
      <c r="L121" s="13"/>
      <c r="M121" s="13"/>
      <c r="O121" s="46"/>
      <c r="P121" s="13"/>
      <c r="U121" s="13"/>
      <c r="V121" s="13"/>
      <c r="Y121" s="13"/>
      <c r="AE121" s="13"/>
      <c r="AF121" s="13"/>
      <c r="AI121" s="13"/>
    </row>
    <row r="122" spans="2:35" x14ac:dyDescent="0.25">
      <c r="B122" s="13"/>
      <c r="C122" s="13"/>
      <c r="F122" s="13"/>
      <c r="L122" s="13"/>
      <c r="M122" s="13"/>
      <c r="O122" s="46"/>
      <c r="P122" s="13"/>
      <c r="U122" s="13"/>
      <c r="V122" s="13"/>
      <c r="Y122" s="13"/>
      <c r="AE122" s="13"/>
      <c r="AF122" s="13"/>
      <c r="AI122" s="13"/>
    </row>
    <row r="123" spans="2:35" x14ac:dyDescent="0.25">
      <c r="B123" s="13"/>
      <c r="C123" s="13"/>
      <c r="F123" s="13"/>
      <c r="L123" s="13"/>
      <c r="M123" s="13"/>
      <c r="O123" s="46"/>
      <c r="P123" s="13"/>
      <c r="U123" s="13"/>
      <c r="V123" s="13"/>
      <c r="Y123" s="13"/>
      <c r="AE123" s="13"/>
      <c r="AF123" s="13"/>
      <c r="AI123" s="13"/>
    </row>
    <row r="124" spans="2:35" x14ac:dyDescent="0.25">
      <c r="B124" s="13"/>
      <c r="C124" s="13"/>
      <c r="F124" s="13"/>
      <c r="L124" s="13"/>
      <c r="M124" s="13"/>
      <c r="O124" s="46"/>
      <c r="P124" s="13"/>
      <c r="U124" s="13"/>
      <c r="V124" s="13"/>
      <c r="Y124" s="13"/>
      <c r="AE124" s="13"/>
      <c r="AF124" s="13"/>
      <c r="AI124" s="13"/>
    </row>
    <row r="125" spans="2:35" x14ac:dyDescent="0.25">
      <c r="B125" s="13"/>
      <c r="C125" s="13"/>
      <c r="F125" s="13"/>
      <c r="L125" s="13"/>
      <c r="M125" s="13"/>
      <c r="O125" s="46"/>
      <c r="P125" s="13"/>
      <c r="U125" s="13"/>
      <c r="V125" s="13"/>
      <c r="Y125" s="13"/>
      <c r="AE125" s="13"/>
      <c r="AF125" s="13"/>
      <c r="AI125" s="13"/>
    </row>
    <row r="126" spans="2:35" x14ac:dyDescent="0.25">
      <c r="O126" s="46"/>
      <c r="P126" s="46"/>
    </row>
    <row r="127" spans="2:35" x14ac:dyDescent="0.25">
      <c r="O127" s="46"/>
      <c r="P127" s="46"/>
    </row>
    <row r="128" spans="2:35" x14ac:dyDescent="0.25">
      <c r="O128" s="46"/>
      <c r="P128" s="46"/>
    </row>
    <row r="131" spans="3:6" x14ac:dyDescent="0.25">
      <c r="C131" s="67"/>
      <c r="E131" s="67"/>
    </row>
    <row r="132" spans="3:6" x14ac:dyDescent="0.25">
      <c r="C132" s="67"/>
      <c r="D132" s="67"/>
      <c r="E132" s="67"/>
      <c r="F132" s="67"/>
    </row>
    <row r="133" spans="3:6" x14ac:dyDescent="0.25">
      <c r="C133" s="67"/>
      <c r="D133" s="67"/>
      <c r="E133" s="67"/>
      <c r="F133" s="67"/>
    </row>
    <row r="134" spans="3:6" x14ac:dyDescent="0.25">
      <c r="C134" s="67"/>
      <c r="D134" s="67"/>
      <c r="E134" s="67"/>
      <c r="F134" s="67"/>
    </row>
  </sheetData>
  <mergeCells count="36">
    <mergeCell ref="A44:A46"/>
    <mergeCell ref="K5:K9"/>
    <mergeCell ref="K10:K12"/>
    <mergeCell ref="K13:K19"/>
    <mergeCell ref="K20:K22"/>
    <mergeCell ref="K23:K26"/>
    <mergeCell ref="K27:K36"/>
    <mergeCell ref="K37:K39"/>
    <mergeCell ref="K40:K43"/>
    <mergeCell ref="K44:K46"/>
    <mergeCell ref="A13:A19"/>
    <mergeCell ref="A20:A22"/>
    <mergeCell ref="A23:A26"/>
    <mergeCell ref="A27:A36"/>
    <mergeCell ref="A37:A39"/>
    <mergeCell ref="P3:P4"/>
    <mergeCell ref="Q3:R3"/>
    <mergeCell ref="A5:A9"/>
    <mergeCell ref="A10:A12"/>
    <mergeCell ref="A40:A43"/>
    <mergeCell ref="A1:R1"/>
    <mergeCell ref="T1:AK1"/>
    <mergeCell ref="D3:E3"/>
    <mergeCell ref="G3:H3"/>
    <mergeCell ref="F3:F4"/>
    <mergeCell ref="F2:H2"/>
    <mergeCell ref="C2:E2"/>
    <mergeCell ref="C3:C4"/>
    <mergeCell ref="A2:A4"/>
    <mergeCell ref="B2:B4"/>
    <mergeCell ref="K2:K4"/>
    <mergeCell ref="L2:L4"/>
    <mergeCell ref="M2:O2"/>
    <mergeCell ref="P2:R2"/>
    <mergeCell ref="M3:M4"/>
    <mergeCell ref="N3:O3"/>
  </mergeCells>
  <conditionalFormatting sqref="M5:M64 P5:P64 V5:V44 Y5:Y44 AF5:AF44 AI5:AI44 C5:C64 F5:F64">
    <cfRule type="cellIs" dxfId="8" priority="1" stopIfTrue="1" operator="between">
      <formula>D5</formula>
      <formula>E5</formula>
    </cfRule>
  </conditionalFormatting>
  <conditionalFormatting sqref="P5:P64 Y5:Y44 AI5:AI44 F5:F64">
    <cfRule type="cellIs" dxfId="7" priority="2" operator="greaterThan">
      <formula>H5</formula>
    </cfRule>
    <cfRule type="cellIs" dxfId="6" priority="3" operator="greaterThan">
      <formula>G5</formula>
    </cfRule>
    <cfRule type="cellIs" dxfId="5" priority="4" operator="lessThan">
      <formula>H5</formula>
    </cfRule>
    <cfRule type="cellIs" dxfId="4" priority="5" operator="lessThan">
      <formula>G5</formula>
    </cfRule>
  </conditionalFormatting>
  <conditionalFormatting sqref="M5:M64 V5:V44 AF5:AF44 C5:C64">
    <cfRule type="cellIs" dxfId="3" priority="6" operator="lessThan">
      <formula>E5</formula>
    </cfRule>
    <cfRule type="cellIs" dxfId="2" priority="7" operator="lessThan">
      <formula>D5</formula>
    </cfRule>
    <cfRule type="cellIs" dxfId="1" priority="8" operator="greaterThan">
      <formula>E5</formula>
    </cfRule>
    <cfRule type="cellIs" dxfId="0" priority="9" operator="greaterThan">
      <formula>D5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original 2obj</vt:lpstr>
      <vt:lpstr>original 3obj</vt:lpstr>
      <vt:lpstr>cMLSGA IGD</vt:lpstr>
      <vt:lpstr>cMLSGA HV</vt:lpstr>
      <vt:lpstr>cMLSGA comparison</vt:lpstr>
      <vt:lpstr>cMLSGA vs MLSGA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2019-11-29T16:16:57Z</dcterms:modified>
</cp:coreProperties>
</file>